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thecanopylab305.sharepoint.com/sites/CanopyLab-All/Shared Documents/02-Projects/Technoserve_WIN MSD Helpdesk/Working docs/Product 1C/"/>
    </mc:Choice>
  </mc:AlternateContent>
  <xr:revisionPtr revIDLastSave="18" documentId="8_{01EC4028-220F-4FFA-A460-FCC2F5D2A172}" xr6:coauthVersionLast="47" xr6:coauthVersionMax="47" xr10:uidLastSave="{6389CC55-D910-4DDC-8371-ABEEEEA124D5}"/>
  <bookViews>
    <workbookView xWindow="-110" yWindow="-110" windowWidth="19420" windowHeight="10300" activeTab="1" xr2:uid="{00000000-000D-0000-FFFF-FFFF00000000}"/>
  </bookViews>
  <sheets>
    <sheet name="Instructions" sheetId="1" r:id="rId1"/>
    <sheet name="Checklist" sheetId="2" r:id="rId2"/>
    <sheet name="Summary"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3" l="1"/>
  <c r="E11" i="3"/>
  <c r="D11" i="3"/>
  <c r="C11" i="3"/>
  <c r="F10" i="3"/>
  <c r="E10" i="3"/>
  <c r="D10" i="3"/>
  <c r="C10" i="3"/>
  <c r="F9" i="3"/>
  <c r="E9" i="3"/>
  <c r="D9" i="3"/>
  <c r="C9" i="3"/>
  <c r="F8" i="3"/>
  <c r="E8" i="3"/>
  <c r="D8" i="3"/>
  <c r="C8" i="3"/>
  <c r="F7" i="3"/>
  <c r="E7" i="3"/>
  <c r="D7" i="3"/>
  <c r="C7" i="3"/>
  <c r="F6" i="3"/>
  <c r="E6" i="3"/>
  <c r="D6" i="3"/>
  <c r="C6" i="3"/>
  <c r="F5" i="3"/>
  <c r="F12" i="3" s="1"/>
  <c r="E5" i="3"/>
  <c r="E12" i="3" s="1"/>
  <c r="D5" i="3"/>
  <c r="D12" i="3" s="1"/>
  <c r="C5" i="3"/>
  <c r="C12" i="3" s="1"/>
</calcChain>
</file>

<file path=xl/sharedStrings.xml><?xml version="1.0" encoding="utf-8"?>
<sst xmlns="http://schemas.openxmlformats.org/spreadsheetml/2006/main" count="137" uniqueCount="98">
  <si>
    <t>Rural Readiness Checklist</t>
  </si>
  <si>
    <t>For Financial Service Providers Considering Rural Market Entry in Mozambique</t>
  </si>
  <si>
    <t>WIN 2.0 Learning Agenda 2026</t>
  </si>
  <si>
    <t>How to use this tool</t>
  </si>
  <si>
    <t>This checklist helps financial service providers, MFIs, banks, and MNOs assess their readiness to expand into rural markets in Mozambique and other rural contexts before committing significant resources. It is structured around seven dimensions of readiness, each drawn from lessons from the WIN 2.0 programme portfolio.</t>
  </si>
  <si>
    <t>Important: this tool is rooted in a programme whose explicit purpose was women's economic empowerment. Rural market entry that reaches households but not women within them is not success — it is a missed opportunity at best and a replication of existing exclusion at worst. Dimensions 1–6 address commercial and operational readiness. Dimension 7 addresses the gender-specific barriers that determine whether your product will actually reach rural women, not just rural markets. It should be treated as equally important as the preceding six.</t>
  </si>
  <si>
    <t>Go to the Checklist tab. Work through each question and select a rating from the dropdown in column D:</t>
  </si>
  <si>
    <t xml:space="preserve">     •  In place: you have addressed this dimension and have evidence to support it</t>
  </si>
  <si>
    <t xml:space="preserve">     •  In development: you are working on this but it is not yet confirmed</t>
  </si>
  <si>
    <t xml:space="preserve">     •  Not yet addressed: this is a gap you need to address before proceeding</t>
  </si>
  <si>
    <t xml:space="preserve">     •  N/A: this dimension does not apply to your specific model</t>
  </si>
  <si>
    <t>Use column E (Your notes) to record evidence, planned actions, or open questions for each item.</t>
  </si>
  <si>
    <t>The Summary tab will show your overall readiness profile across the seven dimensions.</t>
  </si>
  <si>
    <t>The seven readiness dimensions</t>
  </si>
  <si>
    <t xml:space="preserve">  1.  Commercial ecosystem: Is the basic infrastructure for a viable rural financial product already in place in your target area?</t>
  </si>
  <si>
    <t xml:space="preserve">  2.  Distribution model: Do you have a viable way to reach and serve rural customers without building distribution infrastructure from scratch?</t>
  </si>
  <si>
    <t xml:space="preserve">  3.  Product design and cycle alignment: Is your product structure tailored to the agricultural and financial reality of rural smallholder farmers?</t>
  </si>
  <si>
    <t xml:space="preserve">  4.  Community legitimacy and government engagement: Have you secured the trust and endorsement of local leadership and communities before the planned launch?</t>
  </si>
  <si>
    <t xml:space="preserve">  5.  Commercial cost model: Have you modelled the real cost of rural customer acquisition and servicing? And ensured this is not based on urban benchmarks?</t>
  </si>
  <si>
    <t xml:space="preserve">  6.  Pilot design and expansion criteria: Have you defined what the base level viability of a pilot looks like and what you would want to see before committing to expansion?</t>
  </si>
  <si>
    <t xml:space="preserve">  7.  Reaching women specifically: Will your product actually reach and serve rural women as customers and not just rural men?</t>
  </si>
  <si>
    <t>For Financial Service Providers (FSPs) Considering Rural Market Entry in Mozambique</t>
  </si>
  <si>
    <t>#</t>
  </si>
  <si>
    <t>Dimension</t>
  </si>
  <si>
    <t>Readiness question</t>
  </si>
  <si>
    <t>Rating</t>
  </si>
  <si>
    <t>Your notes / evidence / actions</t>
  </si>
  <si>
    <t>Commercial ecosystem</t>
  </si>
  <si>
    <t>Is the basic infrastructure for a viable rural financial product already in place in your target area?</t>
  </si>
  <si>
    <t>Do your target districts have adequate and reliable mobile money network coverage?</t>
  </si>
  <si>
    <t>Do your target districts have sufficient mobile agent density?</t>
  </si>
  <si>
    <t>Are there active agrodealers or input suppliers in the target area with sufficient inventory and established relationships with farmers?</t>
  </si>
  <si>
    <t>Can you confirm that your target beneficiaries have some prior exposure to formal financial services or mobile money (ie. not purely subsistence farmers with no prior formal financial engagement)?</t>
  </si>
  <si>
    <t>Have you assessed whether competing financial products or programmes (including free donor-funded services) are operating in the same area and creating confusion about pricing or product purpose?</t>
  </si>
  <si>
    <t>Distribution model</t>
  </si>
  <si>
    <t>Do you have a viable way to reach and serve rural customers without building distribution infrastructure from scratch?</t>
  </si>
  <si>
    <t>Have you confirmed a distribution channel that does not require you to build mobile infrastructure from scratch (such as agent banking through agrodealers, aggregator partnerships, or VSLA networks)?</t>
  </si>
  <si>
    <t>If using aggregators or agrodealers as intermediaries, have you assessed their financial reliability (for instance, their own default rates on inputs supplied on credit to SHFs)?</t>
  </si>
  <si>
    <t>Do you have staff in the field capable of sustainable, in-person community engagement? Or do you have a realistic plan to recruit and retain them in rural areas?</t>
  </si>
  <si>
    <t>Are there sufficient numbers of savings groups in the target area to meet your minimum product eligibility criteria (eg. group size, savings consistency, and member profile)?</t>
  </si>
  <si>
    <t xml:space="preserve">Is there an intermediary (NGO, government extension service, VSLA facilitator) who already has established trust with the target community and can help introduce and provide legitimacy to you and your prodcuts? </t>
  </si>
  <si>
    <t>Product design and cycle alignment</t>
  </si>
  <si>
    <t>Is your product structure tailored to the agricultural and financial reality of rural smallholder farmers?</t>
  </si>
  <si>
    <t>Is your loan duration in line with the agricultural cycle in your target area? (Grain crops in northern Mozambique typically require at least 6 months; horticulture may be 3 months etc.)</t>
  </si>
  <si>
    <t>Is the repayment schedule structured to avoid the hunger season (approximately January–March in northern Mozambique) when household cash is very limited?</t>
  </si>
  <si>
    <t xml:space="preserve">Is the initial loan amount tailored to the actual production level of your target customers? </t>
  </si>
  <si>
    <t>If lending through aggregators or agrodealers rather than directly to SHFs, have you built in incentives for the intermediary to ensure SHF repayment? And planned how to ensure/monitor they will not absorb loan benefits without passing them to farmers?</t>
  </si>
  <si>
    <t>Do you have a clear plan for how customers will be trained on the product?</t>
  </si>
  <si>
    <t>Community legitimacy and government engagement</t>
  </si>
  <si>
    <t>Have you secured the trust and endorsement of local leadership and communities before the planned launch?</t>
  </si>
  <si>
    <t>Have you engaged district administration, community leaders, and relevant local government bodies as required (e.g. SDAE agricultural extension) before launching any products?</t>
  </si>
  <si>
    <t>Are community leaders and local government figures aware of who your organisation is, what you are offering, and prepared to actively promote it to target customers and community groups?</t>
  </si>
  <si>
    <t>Have you provided a clear, detailed explanation of your product's purpose, costs, and benefits to all community stakeholders not just group leaders?</t>
  </si>
  <si>
    <t>Do you have a plan for managing community trust if early loans default, given that reputational damage in rural communities spreads quickly and is hard to reverse?</t>
  </si>
  <si>
    <t>Commercial cost model</t>
  </si>
  <si>
    <t>Have you modelled the real cost of rural customer acquisition and servicing? An ensured this is not based on urban benchmarks?</t>
  </si>
  <si>
    <t>Have you modelled customer acquisition costs in rural areas independently of urban benchmarks, including the cost of field staff, community engagement, and group onboarding?</t>
  </si>
  <si>
    <t>Have you stress-tested your break-even model against realistic rural repayment rates, not the repayment rates of your existing urban portfolio?</t>
  </si>
  <si>
    <t>Does your model account for the cost of agricultural cycle-aligned loan management, including grace periods and more flexible/seasonal repayment schedules?</t>
  </si>
  <si>
    <t>Have you assessed aggregator default risk, and factored the cost of this into your portfolio risk model?</t>
  </si>
  <si>
    <t>Is your cost-share or partnership structure realistic for partners operating in rural areas, where cost-to-serve is higher and margins are typically tighter?</t>
  </si>
  <si>
    <t>Pilot design and expansion criteria</t>
  </si>
  <si>
    <t>Have you defined what the base level viability of a pilot looks like and what you would want to see before committing to expansion?</t>
  </si>
  <si>
    <t>Have you defined your minimum viable pilot in detail, loan size range, duration, and required number of first-season borrowers?</t>
  </si>
  <si>
    <t>Have you agreed explicit go/no-go criteria for expanding beyond the first pilot season? And if working with partners, shared these in writing with your partner?</t>
  </si>
  <si>
    <t>Are you treating the first agricultural season as a design and learning phase and do you have a process for incorporating first-season findings into product adaptation before committing capital and partnership resources to expansion?</t>
  </si>
  <si>
    <t>Beyond loan disbursement numbers, have you defined what you will measure in the first pilot? Eg. repayment rates, active usage rate, and customer experience?</t>
  </si>
  <si>
    <t>Reaching women specifically</t>
  </si>
  <si>
    <t>Will your product actually reach and serve rural women as customers and not just rural men?</t>
  </si>
  <si>
    <t>Have you assessed whether women in your target area have independent access to mobile phones or whether phone ownership is dominated by men, with women typically accessing phones through a husband or male family member?</t>
  </si>
  <si>
    <t>Does your KYC process accommodate rural women who are unlikely to hold formal identity documents and have you mapped what documentation rural women in your target area actually have and adapted to this reality?</t>
  </si>
  <si>
    <t>Have you designed your distribution model to reach women where they are and taking into account that rural women in northern Mozambique have significantly constrained mobility due to domestic responsibilities, social norms, and transport costs?</t>
  </si>
  <si>
    <t>Have you considered how gender norms in the target community affect women's ability to access and use financial products independently, including whether women are expected to seek spousal consent or knowledge before taking a loan?</t>
  </si>
  <si>
    <t>Have you set explicit targets for the proportion of women borrowers or active users, and built sex-disaggregated data collection into your pilot (also tracking active use and repayment, not just registration)?</t>
  </si>
  <si>
    <t>Readiness Summary</t>
  </si>
  <si>
    <t>Score by dimension: use this to identify your priority areas. Remember that dimension 7 (reaching women) is as important as dimensions 1 to 6.</t>
  </si>
  <si>
    <t>In place</t>
  </si>
  <si>
    <t>In development</t>
  </si>
  <si>
    <t>Not yet addressed</t>
  </si>
  <si>
    <t>N/A</t>
  </si>
  <si>
    <t>1.  Commercial ecosystem</t>
  </si>
  <si>
    <t>2.  Distribution model</t>
  </si>
  <si>
    <t>3.  Product design and cycle alignment</t>
  </si>
  <si>
    <t>4.  Community legitimacy and government engagement</t>
  </si>
  <si>
    <t>5.  Commercial cost model</t>
  </si>
  <si>
    <t>6.  Pilot design and expansion criteria</t>
  </si>
  <si>
    <t>7.  Reaching women specifically</t>
  </si>
  <si>
    <t>Total</t>
  </si>
  <si>
    <t>How to read this summary</t>
  </si>
  <si>
    <t>•  Work through dimensions in order. If you score ‘Not yet addressed’ on Dimension 1 (ecosystem) or Dimension 2 (distribution), address these before investing further in product design or piloting.</t>
  </si>
  <si>
    <t>•  Dimension 7 (reaching women specifically) is key to development of products. A rural product that reaches households but not women within them is missing a commercial opportunity. Any ‘Not yet addressed’ or ‘In development’ ratings in Dimension 7 should be treated the same as gaps in Dimensions 1–6.</t>
  </si>
  <si>
    <t xml:space="preserve">•  There is no pass/fail threshold. The tool is designed to support an assessment of readiness, not to generate a go/no-go score. </t>
  </si>
  <si>
    <t>•  Use the Notes column in the Checklist tab to record specific actions, evidence gaps, or questions for your team. Share this with your programme or development partner if you are working with one.</t>
  </si>
  <si>
    <t>•  This tool reflects WIN 2.0’s process experience in northern Mozambique (2023–2026). It is a readiness framework informed by practice. Exercise judgment in applying it to your specific context.</t>
  </si>
  <si>
    <t>Have you engaged with community group facilitators, or other relevant community intermediaries who hold existing relationships with the savings groups you plan to reach to build required levels of trust and buy in to your product?</t>
  </si>
  <si>
    <t>Is there an existing VSLA, cooperative, association or savings group ecosystem in the target area, with groups that have consistent savings behaviour and a track record of financial discipline?</t>
  </si>
  <si>
    <t>Has your product been designed with a gender lens? Taking into account the specific constraints rural women face as users, including potentially lower literacy levels, limited prior faliliarity and experience with formal financial products?</t>
  </si>
  <si>
    <t>Does your marketing and customer education approach intend to reach women specifically? For instance, using channels, languages, and formats accessible to women with lower literacy and limited mobility, and explicitly positioning the product as available to and appropriate for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</si>
</sst>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b/>
      <sz val="20"/>
      <color rgb="FFFFFFFF"/>
      <name val="Arial"/>
    </font>
    <font>
      <i/>
      <sz val="12"/>
      <color rgb="FFFFFFFF"/>
      <name val="Arial"/>
    </font>
    <font>
      <sz val="10"/>
      <color rgb="FFE6F7F7"/>
      <name val="Arial"/>
    </font>
    <font>
      <b/>
      <sz val="13"/>
      <color rgb="FF26275C"/>
      <name val="Arial"/>
    </font>
    <font>
      <sz val="10"/>
      <color rgb="FF555555"/>
      <name val="Arial"/>
    </font>
    <font>
      <b/>
      <sz val="10"/>
      <color rgb="FF555555"/>
      <name val="Arial"/>
    </font>
    <font>
      <b/>
      <sz val="12"/>
      <color rgb="FF26275C"/>
      <name val="Arial"/>
    </font>
    <font>
      <sz val="10"/>
      <color rgb="FFFFFFFF"/>
      <name val="Arial"/>
    </font>
    <font>
      <b/>
      <sz val="16"/>
      <color rgb="FFFFFFFF"/>
      <name val="Arial"/>
    </font>
    <font>
      <sz val="11"/>
      <name val="Calibri"/>
    </font>
    <font>
      <i/>
      <sz val="10"/>
      <color rgb="FFE6F7F7"/>
      <name val="Arial"/>
    </font>
    <font>
      <b/>
      <sz val="10"/>
      <color rgb="FFFFFFFF"/>
      <name val="Arial"/>
    </font>
    <font>
      <b/>
      <sz val="12"/>
      <color rgb="FFFFFFFF"/>
      <name val="Arial"/>
    </font>
    <font>
      <b/>
      <sz val="11"/>
      <color rgb="FFFFFFFF"/>
      <name val="Arial"/>
    </font>
    <font>
      <i/>
      <sz val="10"/>
      <color rgb="FFFFFFFF"/>
      <name val="Arial"/>
    </font>
    <font>
      <b/>
      <sz val="10"/>
      <color rgb="FF26275C"/>
      <name val="Arial"/>
    </font>
    <font>
      <i/>
      <sz val="9"/>
      <color rgb="FF555555"/>
      <name val="Arial"/>
    </font>
    <font>
      <sz val="10"/>
      <color rgb="FF111111"/>
      <name val="Arial"/>
    </font>
    <font>
      <sz val="10"/>
      <color theme="1"/>
      <name val="Arial"/>
    </font>
    <font>
      <sz val="11"/>
      <color theme="1"/>
      <name val="Calibri"/>
    </font>
    <font>
      <b/>
      <sz val="10"/>
      <color rgb="FF00A5A5"/>
      <name val="Arial"/>
    </font>
    <font>
      <b/>
      <sz val="10"/>
      <color rgb="FFC1614A"/>
      <name val="Arial"/>
    </font>
    <font>
      <b/>
      <sz val="10"/>
      <color rgb="FFFCAF17"/>
      <name val="Arial"/>
    </font>
    <font>
      <b/>
      <sz val="10"/>
      <color rgb="FF62749E"/>
      <name val="Arial"/>
    </font>
    <font>
      <b/>
      <sz val="10"/>
      <color rgb="FF4A7C59"/>
      <name val="Arial"/>
    </font>
    <font>
      <b/>
      <sz val="10"/>
      <color rgb="FF7D3C98"/>
      <name val="Arial"/>
    </font>
    <font>
      <b/>
      <sz val="10"/>
      <color rgb="FF276221"/>
      <name val="Arial"/>
    </font>
    <font>
      <b/>
      <sz val="10"/>
      <color rgb="FF9C5700"/>
      <name val="Arial"/>
    </font>
    <font>
      <b/>
      <sz val="10"/>
      <color rgb="FF9C0006"/>
      <name val="Arial"/>
    </font>
    <font>
      <b/>
      <sz val="10"/>
      <color rgb="FF666666"/>
      <name val="Arial"/>
    </font>
    <font>
      <b/>
      <sz val="11"/>
      <color rgb="FF276221"/>
      <name val="Arial"/>
    </font>
    <font>
      <b/>
      <sz val="11"/>
      <color rgb="FF9C5700"/>
      <name val="Arial"/>
    </font>
    <font>
      <b/>
      <sz val="11"/>
      <color rgb="FF9C0006"/>
      <name val="Arial"/>
    </font>
    <font>
      <b/>
      <sz val="11"/>
      <color rgb="FF666666"/>
      <name val="Arial"/>
    </font>
    <font>
      <b/>
      <sz val="11"/>
      <color rgb="FF26275C"/>
      <name val="Arial"/>
    </font>
    <font>
      <sz val="11"/>
      <color theme="1"/>
      <name val="Calibri"/>
      <scheme val="minor"/>
    </font>
  </fonts>
  <fills count="18">
    <fill>
      <patternFill patternType="none"/>
    </fill>
    <fill>
      <patternFill patternType="gray125"/>
    </fill>
    <fill>
      <patternFill patternType="solid">
        <fgColor rgb="FF26275C"/>
        <bgColor rgb="FF26275C"/>
      </patternFill>
    </fill>
    <fill>
      <patternFill patternType="solid">
        <fgColor rgb="FF00A5A5"/>
        <bgColor rgb="FF00A5A5"/>
      </patternFill>
    </fill>
    <fill>
      <patternFill patternType="solid">
        <fgColor rgb="FFC1614A"/>
        <bgColor rgb="FFC1614A"/>
      </patternFill>
    </fill>
    <fill>
      <patternFill patternType="solid">
        <fgColor rgb="FFFCAF17"/>
        <bgColor rgb="FFFCAF17"/>
      </patternFill>
    </fill>
    <fill>
      <patternFill patternType="solid">
        <fgColor rgb="FF62749E"/>
        <bgColor rgb="FF62749E"/>
      </patternFill>
    </fill>
    <fill>
      <patternFill patternType="solid">
        <fgColor rgb="FF4A7C59"/>
        <bgColor rgb="FF4A7C59"/>
      </patternFill>
    </fill>
    <fill>
      <patternFill patternType="solid">
        <fgColor rgb="FF7D3C98"/>
        <bgColor rgb="FF7D3C98"/>
      </patternFill>
    </fill>
    <fill>
      <patternFill patternType="solid">
        <fgColor rgb="FFF8F9FA"/>
        <bgColor rgb="FFF8F9FA"/>
      </patternFill>
    </fill>
    <fill>
      <patternFill patternType="solid">
        <fgColor rgb="FFE6F7F7"/>
        <bgColor rgb="FFE6F7F7"/>
      </patternFill>
    </fill>
    <fill>
      <patternFill patternType="solid">
        <fgColor rgb="FFFEF9EC"/>
        <bgColor rgb="FFFEF9EC"/>
      </patternFill>
    </fill>
    <fill>
      <patternFill patternType="solid">
        <fgColor rgb="FFFFFFFF"/>
        <bgColor rgb="FFFFFFFF"/>
      </patternFill>
    </fill>
    <fill>
      <patternFill patternType="solid">
        <fgColor rgb="FFC6EFCE"/>
        <bgColor rgb="FFC6EFCE"/>
      </patternFill>
    </fill>
    <fill>
      <patternFill patternType="solid">
        <fgColor rgb="FFFFEB9C"/>
        <bgColor rgb="FFFFEB9C"/>
      </patternFill>
    </fill>
    <fill>
      <patternFill patternType="solid">
        <fgColor rgb="FFFFC7CE"/>
        <bgColor rgb="FFFFC7CE"/>
      </patternFill>
    </fill>
    <fill>
      <patternFill patternType="solid">
        <fgColor rgb="FFEDEDED"/>
        <bgColor rgb="FFEDEDED"/>
      </patternFill>
    </fill>
    <fill>
      <patternFill patternType="solid">
        <fgColor rgb="FFEAEBF3"/>
        <bgColor rgb="FFEAEBF3"/>
      </patternFill>
    </fill>
  </fills>
  <borders count="10">
    <border>
      <left/>
      <right/>
      <top/>
      <bottom/>
      <diagonal/>
    </border>
    <border>
      <left/>
      <right/>
      <top/>
      <bottom/>
      <diagonal/>
    </border>
    <border>
      <left/>
      <right/>
      <top/>
      <bottom/>
      <diagonal/>
    </border>
    <border>
      <left/>
      <right/>
      <top/>
      <bottom/>
      <diagonal/>
    </border>
    <border>
      <left/>
      <right/>
      <top/>
      <bottom/>
      <diagonal/>
    </border>
    <border>
      <left style="thin">
        <color rgb="FFCCCCCC"/>
      </left>
      <right style="thin">
        <color rgb="FFCCCCCC"/>
      </right>
      <top style="thin">
        <color rgb="FFCCCCCC"/>
      </top>
      <bottom style="thin">
        <color rgb="FFCCCCCC"/>
      </bottom>
      <diagonal/>
    </border>
    <border>
      <left style="thin">
        <color rgb="FFCCCCCC"/>
      </left>
      <right/>
      <top style="thin">
        <color rgb="FFCCCCCC"/>
      </top>
      <bottom style="thin">
        <color rgb="FFCCCCCC"/>
      </bottom>
      <diagonal/>
    </border>
    <border>
      <left/>
      <right/>
      <top style="thin">
        <color rgb="FFCCCCCC"/>
      </top>
      <bottom style="thin">
        <color rgb="FFCCCCCC"/>
      </bottom>
      <diagonal/>
    </border>
    <border>
      <left/>
      <right/>
      <top style="thin">
        <color rgb="FFCCCCCC"/>
      </top>
      <bottom style="thin">
        <color rgb="FFCCCCCC"/>
      </bottom>
      <diagonal/>
    </border>
    <border>
      <left style="medium">
        <color rgb="FF00A5A5"/>
      </left>
      <right style="thin">
        <color rgb="FFCCCCCC"/>
      </right>
      <top style="thin">
        <color rgb="FFCCCCCC"/>
      </top>
      <bottom style="thin">
        <color rgb="FFCCCCCC"/>
      </bottom>
      <diagonal/>
    </border>
  </borders>
  <cellStyleXfs count="2">
    <xf numFmtId="0" fontId="0" fillId="0" borderId="0"/>
    <xf numFmtId="0" fontId="36" fillId="0" borderId="4"/>
  </cellStyleXfs>
  <cellXfs count="90">
    <xf numFmtId="0" fontId="0" fillId="0" borderId="0" xfId="0"/>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center" wrapText="1"/>
    </xf>
    <xf numFmtId="0" fontId="8" fillId="2" borderId="1" xfId="0" applyFont="1" applyFill="1" applyBorder="1" applyAlignment="1">
      <alignment horizontal="left" vertical="center"/>
    </xf>
    <xf numFmtId="0" fontId="8" fillId="3" borderId="1" xfId="0" applyFont="1" applyFill="1" applyBorder="1" applyAlignment="1">
      <alignment horizontal="left" vertical="center"/>
    </xf>
    <xf numFmtId="0" fontId="8" fillId="4" borderId="1" xfId="0" applyFont="1" applyFill="1" applyBorder="1" applyAlignment="1">
      <alignment horizontal="left" vertical="center"/>
    </xf>
    <xf numFmtId="0" fontId="8" fillId="5" borderId="1" xfId="0" applyFont="1" applyFill="1" applyBorder="1" applyAlignment="1">
      <alignment horizontal="left" vertical="center"/>
    </xf>
    <xf numFmtId="0" fontId="8" fillId="6" borderId="1" xfId="0" applyFont="1" applyFill="1" applyBorder="1" applyAlignment="1">
      <alignment horizontal="left" vertical="center"/>
    </xf>
    <xf numFmtId="0" fontId="8" fillId="7" borderId="1" xfId="0" applyFont="1" applyFill="1" applyBorder="1" applyAlignment="1">
      <alignment horizontal="left" vertical="center"/>
    </xf>
    <xf numFmtId="0" fontId="8" fillId="8" borderId="1" xfId="0" applyFont="1" applyFill="1" applyBorder="1" applyAlignment="1">
      <alignment horizontal="left" vertical="center"/>
    </xf>
    <xf numFmtId="0" fontId="12" fillId="3"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2" borderId="5" xfId="0" applyFont="1" applyFill="1" applyBorder="1" applyAlignment="1">
      <alignment horizontal="left" vertical="center" wrapText="1"/>
    </xf>
    <xf numFmtId="0" fontId="16" fillId="9" borderId="5" xfId="0" applyFont="1" applyFill="1" applyBorder="1" applyAlignment="1">
      <alignment horizontal="center" vertical="top" wrapText="1"/>
    </xf>
    <xf numFmtId="0" fontId="17" fillId="9" borderId="5" xfId="0" applyFont="1" applyFill="1" applyBorder="1" applyAlignment="1">
      <alignment horizontal="left" vertical="top" wrapText="1"/>
    </xf>
    <xf numFmtId="0" fontId="18" fillId="9" borderId="9" xfId="0" applyFont="1" applyFill="1" applyBorder="1" applyAlignment="1">
      <alignment horizontal="left" vertical="top" wrapText="1"/>
    </xf>
    <xf numFmtId="0" fontId="19" fillId="10" borderId="5" xfId="0" applyFont="1" applyFill="1" applyBorder="1" applyAlignment="1">
      <alignment horizontal="center" vertical="center" wrapText="1"/>
    </xf>
    <xf numFmtId="0" fontId="20" fillId="11" borderId="5" xfId="0" applyFont="1" applyFill="1" applyBorder="1" applyAlignment="1">
      <alignment horizontal="left" vertical="top" wrapText="1"/>
    </xf>
    <xf numFmtId="0" fontId="16" fillId="12" borderId="5" xfId="0" applyFont="1" applyFill="1" applyBorder="1" applyAlignment="1">
      <alignment horizontal="center" vertical="top" wrapText="1"/>
    </xf>
    <xf numFmtId="0" fontId="17" fillId="12" borderId="5" xfId="0" applyFont="1" applyFill="1" applyBorder="1" applyAlignment="1">
      <alignment horizontal="left" vertical="top" wrapText="1"/>
    </xf>
    <xf numFmtId="0" fontId="18" fillId="12" borderId="9" xfId="0" applyFont="1" applyFill="1" applyBorder="1" applyAlignment="1">
      <alignment horizontal="left" vertical="top" wrapText="1"/>
    </xf>
    <xf numFmtId="0" fontId="13" fillId="3" borderId="5" xfId="0" applyFont="1" applyFill="1" applyBorder="1" applyAlignment="1">
      <alignment horizontal="center" vertical="center" wrapText="1"/>
    </xf>
    <xf numFmtId="0" fontId="14" fillId="3" borderId="5" xfId="0" applyFont="1" applyFill="1" applyBorder="1" applyAlignment="1">
      <alignment horizontal="left" vertical="center" wrapText="1"/>
    </xf>
    <xf numFmtId="0" fontId="21" fillId="9" borderId="5" xfId="0" applyFont="1" applyFill="1" applyBorder="1" applyAlignment="1">
      <alignment horizontal="center" vertical="top" wrapText="1"/>
    </xf>
    <xf numFmtId="0" fontId="21" fillId="12" borderId="5" xfId="0" applyFont="1" applyFill="1" applyBorder="1" applyAlignment="1">
      <alignment horizontal="center" vertical="top" wrapText="1"/>
    </xf>
    <xf numFmtId="0" fontId="13" fillId="4" borderId="5" xfId="0" applyFont="1" applyFill="1" applyBorder="1" applyAlignment="1">
      <alignment horizontal="center" vertical="center" wrapText="1"/>
    </xf>
    <xf numFmtId="0" fontId="14" fillId="4" borderId="5" xfId="0" applyFont="1" applyFill="1" applyBorder="1" applyAlignment="1">
      <alignment horizontal="left" vertical="center" wrapText="1"/>
    </xf>
    <xf numFmtId="0" fontId="22" fillId="9" borderId="5" xfId="0" applyFont="1" applyFill="1" applyBorder="1" applyAlignment="1">
      <alignment horizontal="center" vertical="top" wrapText="1"/>
    </xf>
    <xf numFmtId="0" fontId="22" fillId="12" borderId="5" xfId="0" applyFont="1" applyFill="1" applyBorder="1" applyAlignment="1">
      <alignment horizontal="center" vertical="top" wrapText="1"/>
    </xf>
    <xf numFmtId="0" fontId="13" fillId="5" borderId="5" xfId="0" applyFont="1" applyFill="1" applyBorder="1" applyAlignment="1">
      <alignment horizontal="center" vertical="center" wrapText="1"/>
    </xf>
    <xf numFmtId="0" fontId="14" fillId="5" borderId="5" xfId="0" applyFont="1" applyFill="1" applyBorder="1" applyAlignment="1">
      <alignment horizontal="left" vertical="center" wrapText="1"/>
    </xf>
    <xf numFmtId="0" fontId="23" fillId="9" borderId="5" xfId="0" applyFont="1" applyFill="1" applyBorder="1" applyAlignment="1">
      <alignment horizontal="center" vertical="top" wrapText="1"/>
    </xf>
    <xf numFmtId="0" fontId="23" fillId="12" borderId="5" xfId="0" applyFont="1" applyFill="1" applyBorder="1" applyAlignment="1">
      <alignment horizontal="center" vertical="top" wrapText="1"/>
    </xf>
    <xf numFmtId="0" fontId="13" fillId="6" borderId="5" xfId="0" applyFont="1" applyFill="1" applyBorder="1" applyAlignment="1">
      <alignment horizontal="center" vertical="center" wrapText="1"/>
    </xf>
    <xf numFmtId="0" fontId="14" fillId="6" borderId="5" xfId="0" applyFont="1" applyFill="1" applyBorder="1" applyAlignment="1">
      <alignment horizontal="left" vertical="center" wrapText="1"/>
    </xf>
    <xf numFmtId="0" fontId="24" fillId="9" borderId="5" xfId="0" applyFont="1" applyFill="1" applyBorder="1" applyAlignment="1">
      <alignment horizontal="center" vertical="top" wrapText="1"/>
    </xf>
    <xf numFmtId="0" fontId="24" fillId="12" borderId="5" xfId="0" applyFont="1" applyFill="1" applyBorder="1" applyAlignment="1">
      <alignment horizontal="center" vertical="top" wrapText="1"/>
    </xf>
    <xf numFmtId="0" fontId="13" fillId="7" borderId="5" xfId="0" applyFont="1" applyFill="1" applyBorder="1" applyAlignment="1">
      <alignment horizontal="center" vertical="center" wrapText="1"/>
    </xf>
    <xf numFmtId="0" fontId="14" fillId="7" borderId="5" xfId="0" applyFont="1" applyFill="1" applyBorder="1" applyAlignment="1">
      <alignment horizontal="left" vertical="center" wrapText="1"/>
    </xf>
    <xf numFmtId="0" fontId="25" fillId="9" borderId="5" xfId="0" applyFont="1" applyFill="1" applyBorder="1" applyAlignment="1">
      <alignment horizontal="center" vertical="top" wrapText="1"/>
    </xf>
    <xf numFmtId="0" fontId="25" fillId="12" borderId="5" xfId="0" applyFont="1" applyFill="1" applyBorder="1" applyAlignment="1">
      <alignment horizontal="center" vertical="top" wrapText="1"/>
    </xf>
    <xf numFmtId="0" fontId="13" fillId="8" borderId="5" xfId="0" applyFont="1" applyFill="1" applyBorder="1" applyAlignment="1">
      <alignment horizontal="center" vertical="center" wrapText="1"/>
    </xf>
    <xf numFmtId="0" fontId="14" fillId="8" borderId="5" xfId="0" applyFont="1" applyFill="1" applyBorder="1" applyAlignment="1">
      <alignment horizontal="left" vertical="center" wrapText="1"/>
    </xf>
    <xf numFmtId="0" fontId="26" fillId="9" borderId="5" xfId="0" applyFont="1" applyFill="1" applyBorder="1" applyAlignment="1">
      <alignment horizontal="center" vertical="top" wrapText="1"/>
    </xf>
    <xf numFmtId="0" fontId="26" fillId="12" borderId="5" xfId="0" applyFont="1" applyFill="1" applyBorder="1" applyAlignment="1">
      <alignment horizontal="center" vertical="top" wrapText="1"/>
    </xf>
    <xf numFmtId="0" fontId="12" fillId="2" borderId="5" xfId="0" applyFont="1" applyFill="1" applyBorder="1" applyAlignment="1">
      <alignment horizontal="center" vertical="center"/>
    </xf>
    <xf numFmtId="0" fontId="27" fillId="13" borderId="5" xfId="0" applyFont="1" applyFill="1" applyBorder="1" applyAlignment="1">
      <alignment horizontal="center" vertical="center"/>
    </xf>
    <xf numFmtId="0" fontId="28" fillId="14" borderId="5" xfId="0" applyFont="1" applyFill="1" applyBorder="1" applyAlignment="1">
      <alignment horizontal="center" vertical="center"/>
    </xf>
    <xf numFmtId="0" fontId="29" fillId="15" borderId="5" xfId="0" applyFont="1" applyFill="1" applyBorder="1" applyAlignment="1">
      <alignment horizontal="center" vertical="center"/>
    </xf>
    <xf numFmtId="0" fontId="30" fillId="16" borderId="5" xfId="0" applyFont="1" applyFill="1" applyBorder="1" applyAlignment="1">
      <alignment horizontal="center" vertical="center"/>
    </xf>
    <xf numFmtId="0" fontId="12" fillId="2" borderId="5" xfId="0" applyFont="1" applyFill="1" applyBorder="1" applyAlignment="1">
      <alignment horizontal="left" vertical="center"/>
    </xf>
    <xf numFmtId="0" fontId="31" fillId="13" borderId="5" xfId="0" applyFont="1" applyFill="1" applyBorder="1" applyAlignment="1">
      <alignment horizontal="center" vertical="center"/>
    </xf>
    <xf numFmtId="0" fontId="32" fillId="14" borderId="5" xfId="0" applyFont="1" applyFill="1" applyBorder="1" applyAlignment="1">
      <alignment horizontal="center" vertical="center"/>
    </xf>
    <xf numFmtId="0" fontId="33" fillId="15" borderId="5" xfId="0" applyFont="1" applyFill="1" applyBorder="1" applyAlignment="1">
      <alignment horizontal="center" vertical="center"/>
    </xf>
    <xf numFmtId="0" fontId="34" fillId="16" borderId="5" xfId="0" applyFont="1" applyFill="1" applyBorder="1" applyAlignment="1">
      <alignment horizontal="center" vertical="center"/>
    </xf>
    <xf numFmtId="0" fontId="12" fillId="3" borderId="5" xfId="0" applyFont="1" applyFill="1" applyBorder="1" applyAlignment="1">
      <alignment horizontal="left" vertical="center"/>
    </xf>
    <xf numFmtId="0" fontId="12" fillId="4" borderId="5" xfId="0" applyFont="1" applyFill="1" applyBorder="1" applyAlignment="1">
      <alignment horizontal="left" vertical="center"/>
    </xf>
    <xf numFmtId="0" fontId="12" fillId="5" borderId="5" xfId="0" applyFont="1" applyFill="1" applyBorder="1" applyAlignment="1">
      <alignment horizontal="left" vertical="center"/>
    </xf>
    <xf numFmtId="0" fontId="12" fillId="6" borderId="5" xfId="0" applyFont="1" applyFill="1" applyBorder="1" applyAlignment="1">
      <alignment horizontal="left" vertical="center"/>
    </xf>
    <xf numFmtId="0" fontId="12" fillId="7" borderId="5" xfId="0" applyFont="1" applyFill="1" applyBorder="1" applyAlignment="1">
      <alignment horizontal="left" vertical="center"/>
    </xf>
    <xf numFmtId="0" fontId="12" fillId="8" borderId="5" xfId="0" applyFont="1" applyFill="1" applyBorder="1" applyAlignment="1">
      <alignment horizontal="left" vertical="center"/>
    </xf>
    <xf numFmtId="0" fontId="35" fillId="17" borderId="5" xfId="0" applyFont="1" applyFill="1" applyBorder="1" applyAlignment="1">
      <alignment horizontal="right" vertical="center" wrapText="1"/>
    </xf>
    <xf numFmtId="0" fontId="35" fillId="17" borderId="5" xfId="0" applyFont="1" applyFill="1" applyBorder="1" applyAlignment="1">
      <alignment horizontal="center" vertical="center"/>
    </xf>
    <xf numFmtId="0" fontId="35" fillId="0" borderId="0" xfId="0" applyFont="1" applyAlignment="1">
      <alignment horizontal="left" vertical="center" wrapText="1"/>
    </xf>
    <xf numFmtId="0" fontId="15" fillId="7" borderId="6" xfId="0" applyFont="1" applyFill="1" applyBorder="1" applyAlignment="1">
      <alignment horizontal="left" vertical="center" wrapText="1"/>
    </xf>
    <xf numFmtId="0" fontId="10" fillId="0" borderId="7" xfId="0" applyFont="1" applyBorder="1"/>
    <xf numFmtId="0" fontId="10" fillId="0" borderId="8" xfId="0" applyFont="1" applyBorder="1"/>
    <xf numFmtId="0" fontId="15" fillId="8" borderId="6"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0" fillId="0" borderId="3" xfId="0" applyFont="1" applyBorder="1"/>
    <xf numFmtId="0" fontId="10" fillId="0" borderId="4" xfId="0" applyFont="1" applyBorder="1"/>
    <xf numFmtId="0" fontId="11" fillId="2" borderId="2" xfId="0" applyFont="1" applyFill="1" applyBorder="1" applyAlignment="1">
      <alignment horizontal="center" vertical="center" wrapText="1"/>
    </xf>
    <xf numFmtId="0" fontId="15" fillId="2" borderId="6" xfId="0" applyFont="1" applyFill="1" applyBorder="1" applyAlignment="1">
      <alignment horizontal="left" vertical="center" wrapText="1"/>
    </xf>
    <xf numFmtId="0" fontId="15" fillId="3" borderId="6"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6" borderId="6" xfId="0" applyFont="1" applyFill="1" applyBorder="1" applyAlignment="1">
      <alignment horizontal="left" vertical="center" wrapText="1"/>
    </xf>
    <xf numFmtId="0" fontId="5" fillId="0" borderId="0" xfId="0" applyFont="1" applyAlignment="1">
      <alignment horizontal="left" vertical="top" wrapText="1"/>
    </xf>
    <xf numFmtId="0" fontId="0" fillId="0" borderId="0" xfId="0"/>
    <xf numFmtId="0" fontId="17" fillId="9" borderId="5" xfId="1" applyFont="1" applyFill="1" applyBorder="1" applyAlignment="1">
      <alignment horizontal="left" vertical="top" wrapText="1"/>
    </xf>
    <xf numFmtId="0" fontId="18" fillId="9" borderId="9" xfId="1" applyFont="1" applyFill="1" applyBorder="1" applyAlignment="1">
      <alignment horizontal="left" vertical="top" wrapText="1"/>
    </xf>
    <xf numFmtId="0" fontId="19" fillId="10" borderId="5" xfId="1" applyFont="1" applyFill="1" applyBorder="1" applyAlignment="1">
      <alignment horizontal="center" vertical="center" wrapText="1"/>
    </xf>
    <xf numFmtId="0" fontId="20" fillId="11" borderId="5" xfId="1" applyFont="1" applyFill="1" applyBorder="1" applyAlignment="1">
      <alignment horizontal="left" vertical="top" wrapText="1"/>
    </xf>
    <xf numFmtId="0" fontId="26" fillId="9" borderId="5" xfId="1" applyFont="1" applyFill="1" applyBorder="1" applyAlignment="1">
      <alignment horizontal="center" vertical="top" wrapText="1"/>
    </xf>
    <xf numFmtId="0" fontId="36" fillId="0" borderId="4" xfId="1"/>
  </cellXfs>
  <cellStyles count="2">
    <cellStyle name="Normal" xfId="0" builtinId="0"/>
    <cellStyle name="Normal 2" xfId="1" xr:uid="{0A70B462-5EB1-4645-A946-203E25F1EEF2}"/>
  </cellStyles>
  <dxfs count="136">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
      <font>
        <sz val="10"/>
        <color rgb="FF666666"/>
        <name val="Arial"/>
      </font>
      <fill>
        <patternFill patternType="solid">
          <fgColor rgb="FFEDEDED"/>
          <bgColor rgb="FFEDEDED"/>
        </patternFill>
      </fill>
    </dxf>
    <dxf>
      <font>
        <b/>
        <sz val="10"/>
        <color rgb="FF9C0006"/>
        <name val="Arial"/>
      </font>
      <fill>
        <patternFill patternType="solid">
          <fgColor rgb="FFFFC7CE"/>
          <bgColor rgb="FFFFC7CE"/>
        </patternFill>
      </fill>
    </dxf>
    <dxf>
      <font>
        <b/>
        <sz val="10"/>
        <color rgb="FF9C5700"/>
        <name val="Arial"/>
      </font>
      <fill>
        <patternFill patternType="solid">
          <fgColor rgb="FFFFEB9C"/>
          <bgColor rgb="FFFFEB9C"/>
        </patternFill>
      </fill>
    </dxf>
    <dxf>
      <font>
        <b/>
        <sz val="10"/>
        <color rgb="FF276221"/>
        <name val="Arial"/>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6275C"/>
  </sheetPr>
  <dimension ref="A1:A1000"/>
  <sheetViews>
    <sheetView showGridLines="0" topLeftCell="A11" workbookViewId="0">
      <selection activeCell="A26" sqref="A26"/>
    </sheetView>
  </sheetViews>
  <sheetFormatPr defaultColWidth="14.453125" defaultRowHeight="15" customHeight="1"/>
  <cols>
    <col min="1" max="1" width="160.81640625" customWidth="1"/>
    <col min="2" max="2" width="19.81640625" customWidth="1"/>
    <col min="3" max="26" width="8.54296875" customWidth="1"/>
  </cols>
  <sheetData>
    <row r="1" spans="1:1" ht="27.75" customHeight="1">
      <c r="A1" s="1" t="s">
        <v>0</v>
      </c>
    </row>
    <row r="2" spans="1:1" ht="21.75" customHeight="1">
      <c r="A2" s="2" t="s">
        <v>1</v>
      </c>
    </row>
    <row r="3" spans="1:1" ht="21.75" customHeight="1">
      <c r="A3" s="3" t="s">
        <v>2</v>
      </c>
    </row>
    <row r="4" spans="1:1" ht="21.75" customHeight="1">
      <c r="A4" s="4" t="s">
        <v>3</v>
      </c>
    </row>
    <row r="5" spans="1:1" ht="30" customHeight="1">
      <c r="A5" s="5" t="s">
        <v>4</v>
      </c>
    </row>
    <row r="6" spans="1:1" ht="39.75" customHeight="1">
      <c r="A6" s="6" t="s">
        <v>5</v>
      </c>
    </row>
    <row r="7" spans="1:1" ht="13.5" customHeight="1">
      <c r="A7" s="5"/>
    </row>
    <row r="8" spans="1:1" ht="15.75" customHeight="1">
      <c r="A8" s="5" t="s">
        <v>6</v>
      </c>
    </row>
    <row r="9" spans="1:1" ht="18" customHeight="1">
      <c r="A9" s="5" t="s">
        <v>7</v>
      </c>
    </row>
    <row r="10" spans="1:1" ht="15" customHeight="1">
      <c r="A10" s="5" t="s">
        <v>8</v>
      </c>
    </row>
    <row r="11" spans="1:1" ht="15" customHeight="1">
      <c r="A11" s="5" t="s">
        <v>9</v>
      </c>
    </row>
    <row r="12" spans="1:1" ht="15" customHeight="1">
      <c r="A12" s="5" t="s">
        <v>10</v>
      </c>
    </row>
    <row r="13" spans="1:1" ht="6" customHeight="1">
      <c r="A13" s="5"/>
    </row>
    <row r="14" spans="1:1" ht="18" customHeight="1">
      <c r="A14" s="5" t="s">
        <v>11</v>
      </c>
    </row>
    <row r="15" spans="1:1" ht="18" customHeight="1">
      <c r="A15" s="5" t="s">
        <v>12</v>
      </c>
    </row>
    <row r="16" spans="1:1" ht="21.75" customHeight="1">
      <c r="A16" s="7" t="s">
        <v>13</v>
      </c>
    </row>
    <row r="17" spans="1:1" ht="18" customHeight="1">
      <c r="A17" s="8" t="s">
        <v>14</v>
      </c>
    </row>
    <row r="18" spans="1:1" ht="18" customHeight="1">
      <c r="A18" s="9" t="s">
        <v>15</v>
      </c>
    </row>
    <row r="19" spans="1:1" ht="18" customHeight="1">
      <c r="A19" s="10" t="s">
        <v>16</v>
      </c>
    </row>
    <row r="20" spans="1:1" ht="18" customHeight="1">
      <c r="A20" s="11" t="s">
        <v>17</v>
      </c>
    </row>
    <row r="21" spans="1:1" ht="18" customHeight="1">
      <c r="A21" s="12" t="s">
        <v>18</v>
      </c>
    </row>
    <row r="22" spans="1:1" ht="18" customHeight="1">
      <c r="A22" s="13" t="s">
        <v>19</v>
      </c>
    </row>
    <row r="23" spans="1:1" ht="18" customHeight="1">
      <c r="A23" s="14" t="s">
        <v>20</v>
      </c>
    </row>
    <row r="24" spans="1:1" ht="14.25" customHeight="1"/>
    <row r="25" spans="1:1" ht="14.25" customHeight="1"/>
    <row r="26" spans="1:1" ht="14.25" customHeight="1"/>
    <row r="27" spans="1:1" ht="14.25" customHeight="1"/>
    <row r="28" spans="1:1" ht="14.25" customHeight="1"/>
    <row r="29" spans="1:1" ht="14.25" customHeight="1"/>
    <row r="30" spans="1:1" ht="14.25" customHeight="1"/>
    <row r="31" spans="1:1" ht="14.25" customHeight="1"/>
    <row r="32" spans="1:1"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5" right="0.75" top="1" bottom="1"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5A5"/>
  </sheetPr>
  <dimension ref="A1:F1000"/>
  <sheetViews>
    <sheetView showGridLines="0" tabSelected="1" topLeftCell="A44" zoomScale="70" zoomScaleNormal="70" workbookViewId="0">
      <selection activeCell="C40" sqref="C40"/>
    </sheetView>
  </sheetViews>
  <sheetFormatPr defaultColWidth="14.453125" defaultRowHeight="15" customHeight="1"/>
  <cols>
    <col min="1" max="1" width="3" customWidth="1"/>
    <col min="2" max="2" width="5" customWidth="1"/>
    <col min="3" max="3" width="28" customWidth="1"/>
    <col min="4" max="4" width="52" customWidth="1"/>
    <col min="5" max="5" width="18" customWidth="1"/>
    <col min="6" max="6" width="57.453125" customWidth="1"/>
    <col min="7" max="26" width="8.54296875" customWidth="1"/>
  </cols>
  <sheetData>
    <row r="1" spans="2:6" ht="31.5" customHeight="1">
      <c r="B1" s="73" t="s">
        <v>0</v>
      </c>
      <c r="C1" s="74"/>
      <c r="D1" s="74"/>
      <c r="E1" s="74"/>
      <c r="F1" s="75"/>
    </row>
    <row r="2" spans="2:6" ht="19.5" customHeight="1">
      <c r="B2" s="76" t="s">
        <v>21</v>
      </c>
      <c r="C2" s="74"/>
      <c r="D2" s="74"/>
      <c r="E2" s="74"/>
      <c r="F2" s="75"/>
    </row>
    <row r="3" spans="2:6" ht="31.5" customHeight="1">
      <c r="B3" s="15" t="s">
        <v>22</v>
      </c>
      <c r="C3" s="15" t="s">
        <v>23</v>
      </c>
      <c r="D3" s="15" t="s">
        <v>24</v>
      </c>
      <c r="E3" s="15" t="s">
        <v>25</v>
      </c>
      <c r="F3" s="15" t="s">
        <v>26</v>
      </c>
    </row>
    <row r="4" spans="2:6" ht="27.75" customHeight="1">
      <c r="B4" s="16">
        <v>1</v>
      </c>
      <c r="C4" s="17" t="s">
        <v>27</v>
      </c>
      <c r="D4" s="77" t="s">
        <v>28</v>
      </c>
      <c r="E4" s="70"/>
      <c r="F4" s="71"/>
    </row>
    <row r="5" spans="2:6" ht="33" customHeight="1">
      <c r="B5" s="18">
        <v>1.1000000000000001</v>
      </c>
      <c r="C5" s="19" t="s">
        <v>27</v>
      </c>
      <c r="D5" s="20" t="s">
        <v>29</v>
      </c>
      <c r="E5" s="21"/>
      <c r="F5" s="22"/>
    </row>
    <row r="6" spans="2:6" ht="33" customHeight="1">
      <c r="B6" s="23">
        <v>1.2</v>
      </c>
      <c r="C6" s="19" t="s">
        <v>27</v>
      </c>
      <c r="D6" s="20" t="s">
        <v>30</v>
      </c>
      <c r="E6" s="21"/>
      <c r="F6" s="22"/>
    </row>
    <row r="7" spans="2:6" ht="40.5" customHeight="1">
      <c r="B7" s="18">
        <v>1.3</v>
      </c>
      <c r="C7" s="24" t="s">
        <v>27</v>
      </c>
      <c r="D7" s="25" t="s">
        <v>31</v>
      </c>
      <c r="E7" s="21"/>
      <c r="F7" s="22"/>
    </row>
    <row r="8" spans="2:6" ht="55.5" customHeight="1">
      <c r="B8" s="23">
        <v>1.4</v>
      </c>
      <c r="C8" s="19" t="s">
        <v>27</v>
      </c>
      <c r="D8" s="20" t="s">
        <v>32</v>
      </c>
      <c r="E8" s="21"/>
      <c r="F8" s="22"/>
    </row>
    <row r="9" spans="2:6" ht="53" customHeight="1">
      <c r="B9" s="18">
        <v>1.5</v>
      </c>
      <c r="C9" s="24" t="s">
        <v>27</v>
      </c>
      <c r="D9" s="25" t="s">
        <v>95</v>
      </c>
      <c r="E9" s="21"/>
      <c r="F9" s="22"/>
    </row>
    <row r="10" spans="2:6" ht="60" customHeight="1">
      <c r="B10" s="18">
        <v>1.6</v>
      </c>
      <c r="C10" s="19" t="s">
        <v>27</v>
      </c>
      <c r="D10" s="20" t="s">
        <v>33</v>
      </c>
      <c r="E10" s="21"/>
      <c r="F10" s="22"/>
    </row>
    <row r="11" spans="2:6" ht="27.75" customHeight="1">
      <c r="B11" s="26">
        <v>2</v>
      </c>
      <c r="C11" s="27" t="s">
        <v>34</v>
      </c>
      <c r="D11" s="78" t="s">
        <v>35</v>
      </c>
      <c r="E11" s="70"/>
      <c r="F11" s="71"/>
    </row>
    <row r="12" spans="2:6" ht="60" customHeight="1">
      <c r="B12" s="28">
        <v>2.1</v>
      </c>
      <c r="C12" s="19" t="s">
        <v>34</v>
      </c>
      <c r="D12" s="20" t="s">
        <v>36</v>
      </c>
      <c r="E12" s="21"/>
      <c r="F12" s="22"/>
    </row>
    <row r="13" spans="2:6" ht="42" customHeight="1">
      <c r="B13" s="29">
        <v>2.2000000000000002</v>
      </c>
      <c r="C13" s="24" t="s">
        <v>34</v>
      </c>
      <c r="D13" s="25" t="s">
        <v>37</v>
      </c>
      <c r="E13" s="21"/>
      <c r="F13" s="22"/>
    </row>
    <row r="14" spans="2:6" ht="39.75" customHeight="1">
      <c r="B14" s="28">
        <v>2.2999999999999998</v>
      </c>
      <c r="C14" s="19" t="s">
        <v>34</v>
      </c>
      <c r="D14" s="20" t="s">
        <v>38</v>
      </c>
      <c r="E14" s="21"/>
      <c r="F14" s="22"/>
    </row>
    <row r="15" spans="2:6" ht="40.5" customHeight="1">
      <c r="B15" s="29">
        <v>2.4</v>
      </c>
      <c r="C15" s="24" t="s">
        <v>34</v>
      </c>
      <c r="D15" s="25" t="s">
        <v>39</v>
      </c>
      <c r="E15" s="21"/>
      <c r="F15" s="22"/>
    </row>
    <row r="16" spans="2:6" ht="51" customHeight="1">
      <c r="B16" s="28">
        <v>2.5</v>
      </c>
      <c r="C16" s="19" t="s">
        <v>34</v>
      </c>
      <c r="D16" s="20" t="s">
        <v>40</v>
      </c>
      <c r="E16" s="21"/>
      <c r="F16" s="22"/>
    </row>
    <row r="17" spans="2:6" ht="27.75" customHeight="1">
      <c r="B17" s="30">
        <v>3</v>
      </c>
      <c r="C17" s="31" t="s">
        <v>41</v>
      </c>
      <c r="D17" s="79" t="s">
        <v>42</v>
      </c>
      <c r="E17" s="70"/>
      <c r="F17" s="71"/>
    </row>
    <row r="18" spans="2:6" ht="39.75" customHeight="1">
      <c r="B18" s="32">
        <v>3.1</v>
      </c>
      <c r="C18" s="19" t="s">
        <v>41</v>
      </c>
      <c r="D18" s="20" t="s">
        <v>43</v>
      </c>
      <c r="E18" s="21"/>
      <c r="F18" s="22"/>
    </row>
    <row r="19" spans="2:6" ht="39" customHeight="1">
      <c r="B19" s="33">
        <v>3.2</v>
      </c>
      <c r="C19" s="24" t="s">
        <v>41</v>
      </c>
      <c r="D19" s="25" t="s">
        <v>44</v>
      </c>
      <c r="E19" s="21"/>
      <c r="F19" s="22"/>
    </row>
    <row r="20" spans="2:6" ht="29.25" customHeight="1">
      <c r="B20" s="32">
        <v>3.3</v>
      </c>
      <c r="C20" s="19" t="s">
        <v>41</v>
      </c>
      <c r="D20" s="20" t="s">
        <v>45</v>
      </c>
      <c r="E20" s="21"/>
      <c r="F20" s="22"/>
    </row>
    <row r="21" spans="2:6" ht="67.5" customHeight="1">
      <c r="B21" s="33">
        <v>3.4</v>
      </c>
      <c r="C21" s="24" t="s">
        <v>41</v>
      </c>
      <c r="D21" s="25" t="s">
        <v>46</v>
      </c>
      <c r="E21" s="21"/>
      <c r="F21" s="22"/>
    </row>
    <row r="22" spans="2:6" ht="25.5" customHeight="1">
      <c r="B22" s="32">
        <v>3.5</v>
      </c>
      <c r="C22" s="19" t="s">
        <v>41</v>
      </c>
      <c r="D22" s="20" t="s">
        <v>47</v>
      </c>
      <c r="E22" s="21"/>
      <c r="F22" s="22"/>
    </row>
    <row r="23" spans="2:6" ht="27.75" customHeight="1">
      <c r="B23" s="34">
        <v>4</v>
      </c>
      <c r="C23" s="35" t="s">
        <v>48</v>
      </c>
      <c r="D23" s="80" t="s">
        <v>49</v>
      </c>
      <c r="E23" s="70"/>
      <c r="F23" s="71"/>
    </row>
    <row r="24" spans="2:6" ht="53.25" customHeight="1">
      <c r="B24" s="36">
        <v>4.0999999999999996</v>
      </c>
      <c r="C24" s="19" t="s">
        <v>48</v>
      </c>
      <c r="D24" s="20" t="s">
        <v>50</v>
      </c>
      <c r="E24" s="21"/>
      <c r="F24" s="22"/>
    </row>
    <row r="25" spans="2:6" ht="55.5" customHeight="1">
      <c r="B25" s="37">
        <v>4.2</v>
      </c>
      <c r="C25" s="24" t="s">
        <v>48</v>
      </c>
      <c r="D25" s="25" t="s">
        <v>51</v>
      </c>
      <c r="E25" s="21"/>
      <c r="F25" s="22"/>
    </row>
    <row r="26" spans="2:6" ht="60" customHeight="1">
      <c r="B26" s="36">
        <v>4.3</v>
      </c>
      <c r="C26" s="19" t="s">
        <v>48</v>
      </c>
      <c r="D26" s="20" t="s">
        <v>94</v>
      </c>
      <c r="E26" s="21"/>
      <c r="F26" s="22"/>
    </row>
    <row r="27" spans="2:6" ht="38.25" customHeight="1">
      <c r="B27" s="37">
        <v>4.4000000000000004</v>
      </c>
      <c r="C27" s="24" t="s">
        <v>48</v>
      </c>
      <c r="D27" s="25" t="s">
        <v>52</v>
      </c>
      <c r="E27" s="21"/>
      <c r="F27" s="22"/>
    </row>
    <row r="28" spans="2:6" ht="39.75" customHeight="1">
      <c r="B28" s="36">
        <v>4.5</v>
      </c>
      <c r="C28" s="19" t="s">
        <v>48</v>
      </c>
      <c r="D28" s="20" t="s">
        <v>53</v>
      </c>
      <c r="E28" s="21"/>
      <c r="F28" s="22"/>
    </row>
    <row r="29" spans="2:6" ht="27.75" customHeight="1">
      <c r="B29" s="38">
        <v>5</v>
      </c>
      <c r="C29" s="39" t="s">
        <v>54</v>
      </c>
      <c r="D29" s="81" t="s">
        <v>55</v>
      </c>
      <c r="E29" s="70"/>
      <c r="F29" s="71"/>
    </row>
    <row r="30" spans="2:6" ht="43.5" customHeight="1">
      <c r="B30" s="40">
        <v>5.0999999999999996</v>
      </c>
      <c r="C30" s="19" t="s">
        <v>54</v>
      </c>
      <c r="D30" s="20" t="s">
        <v>56</v>
      </c>
      <c r="E30" s="21"/>
      <c r="F30" s="22"/>
    </row>
    <row r="31" spans="2:6" ht="44.25" customHeight="1">
      <c r="B31" s="41">
        <v>5.2</v>
      </c>
      <c r="C31" s="24" t="s">
        <v>54</v>
      </c>
      <c r="D31" s="25" t="s">
        <v>57</v>
      </c>
      <c r="E31" s="21"/>
      <c r="F31" s="22"/>
    </row>
    <row r="32" spans="2:6" ht="40.5" customHeight="1">
      <c r="B32" s="40">
        <v>5.3</v>
      </c>
      <c r="C32" s="19" t="s">
        <v>54</v>
      </c>
      <c r="D32" s="20" t="s">
        <v>58</v>
      </c>
      <c r="E32" s="21"/>
      <c r="F32" s="22"/>
    </row>
    <row r="33" spans="1:6" ht="29.25" customHeight="1">
      <c r="B33" s="41">
        <v>5.4</v>
      </c>
      <c r="C33" s="24" t="s">
        <v>54</v>
      </c>
      <c r="D33" s="25" t="s">
        <v>59</v>
      </c>
      <c r="E33" s="21"/>
      <c r="F33" s="22"/>
    </row>
    <row r="34" spans="1:6" ht="43.5" customHeight="1">
      <c r="B34" s="40">
        <v>5.5</v>
      </c>
      <c r="C34" s="19" t="s">
        <v>54</v>
      </c>
      <c r="D34" s="20" t="s">
        <v>60</v>
      </c>
      <c r="E34" s="21"/>
      <c r="F34" s="22"/>
    </row>
    <row r="35" spans="1:6" ht="27.75" customHeight="1">
      <c r="B35" s="42">
        <v>6</v>
      </c>
      <c r="C35" s="43" t="s">
        <v>61</v>
      </c>
      <c r="D35" s="69" t="s">
        <v>62</v>
      </c>
      <c r="E35" s="70"/>
      <c r="F35" s="71"/>
    </row>
    <row r="36" spans="1:6" ht="40.5" customHeight="1">
      <c r="B36" s="44">
        <v>6.1</v>
      </c>
      <c r="C36" s="19" t="s">
        <v>61</v>
      </c>
      <c r="D36" s="20" t="s">
        <v>63</v>
      </c>
      <c r="E36" s="21"/>
      <c r="F36" s="22"/>
    </row>
    <row r="37" spans="1:6" ht="39.75" customHeight="1">
      <c r="B37" s="45">
        <v>6.2</v>
      </c>
      <c r="C37" s="24" t="s">
        <v>61</v>
      </c>
      <c r="D37" s="25" t="s">
        <v>64</v>
      </c>
      <c r="E37" s="21"/>
      <c r="F37" s="22"/>
    </row>
    <row r="38" spans="1:6" ht="57" customHeight="1">
      <c r="B38" s="44">
        <v>6.3</v>
      </c>
      <c r="C38" s="19" t="s">
        <v>61</v>
      </c>
      <c r="D38" s="20" t="s">
        <v>65</v>
      </c>
      <c r="E38" s="21"/>
      <c r="F38" s="22"/>
    </row>
    <row r="39" spans="1:6" ht="43.5" customHeight="1">
      <c r="B39" s="45">
        <v>6.4</v>
      </c>
      <c r="C39" s="24" t="s">
        <v>61</v>
      </c>
      <c r="D39" s="25" t="s">
        <v>66</v>
      </c>
      <c r="E39" s="21"/>
      <c r="F39" s="22"/>
    </row>
    <row r="40" spans="1:6" ht="27.75" customHeight="1">
      <c r="B40" s="46">
        <v>7</v>
      </c>
      <c r="C40" s="47" t="s">
        <v>67</v>
      </c>
      <c r="D40" s="72" t="s">
        <v>68</v>
      </c>
      <c r="E40" s="70"/>
      <c r="F40" s="71"/>
    </row>
    <row r="41" spans="1:6" ht="60" customHeight="1">
      <c r="B41" s="48">
        <v>7.1</v>
      </c>
      <c r="C41" s="19" t="s">
        <v>67</v>
      </c>
      <c r="D41" s="20" t="s">
        <v>69</v>
      </c>
      <c r="E41" s="21"/>
      <c r="F41" s="22"/>
    </row>
    <row r="42" spans="1:6" ht="60" customHeight="1">
      <c r="B42" s="49">
        <v>7.2</v>
      </c>
      <c r="C42" s="24" t="s">
        <v>67</v>
      </c>
      <c r="D42" s="25" t="s">
        <v>70</v>
      </c>
      <c r="E42" s="21"/>
      <c r="F42" s="22"/>
    </row>
    <row r="43" spans="1:6" ht="66" customHeight="1">
      <c r="B43" s="48">
        <v>7.3</v>
      </c>
      <c r="C43" s="19" t="s">
        <v>67</v>
      </c>
      <c r="D43" s="20" t="s">
        <v>71</v>
      </c>
      <c r="E43" s="21"/>
      <c r="F43" s="22"/>
    </row>
    <row r="44" spans="1:6" ht="64.5" customHeight="1">
      <c r="B44" s="49">
        <v>7.4</v>
      </c>
      <c r="C44" s="24" t="s">
        <v>67</v>
      </c>
      <c r="D44" s="25" t="s">
        <v>72</v>
      </c>
      <c r="E44" s="21"/>
      <c r="F44" s="22"/>
    </row>
    <row r="45" spans="1:6" ht="60" customHeight="1">
      <c r="B45" s="48">
        <v>7.5</v>
      </c>
      <c r="C45" s="19" t="s">
        <v>67</v>
      </c>
      <c r="D45" s="20" t="s">
        <v>73</v>
      </c>
      <c r="E45" s="21"/>
      <c r="F45" s="22"/>
    </row>
    <row r="46" spans="1:6" ht="57.5" customHeight="1">
      <c r="A46" s="89"/>
      <c r="B46" s="88">
        <v>7.6</v>
      </c>
      <c r="C46" s="84" t="s">
        <v>67</v>
      </c>
      <c r="D46" s="85" t="s">
        <v>96</v>
      </c>
      <c r="E46" s="86"/>
      <c r="F46" s="87"/>
    </row>
    <row r="47" spans="1:6" ht="67" customHeight="1">
      <c r="A47" s="89"/>
      <c r="B47" s="88">
        <v>7.7</v>
      </c>
      <c r="C47" s="84" t="s">
        <v>67</v>
      </c>
      <c r="D47" s="85" t="s">
        <v>97</v>
      </c>
      <c r="E47" s="86"/>
      <c r="F47" s="87"/>
    </row>
    <row r="48" spans="1:6"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D35:F35"/>
    <mergeCell ref="D40:F40"/>
    <mergeCell ref="B1:F1"/>
    <mergeCell ref="B2:F2"/>
    <mergeCell ref="D4:F4"/>
    <mergeCell ref="D11:F11"/>
    <mergeCell ref="D17:F17"/>
    <mergeCell ref="D23:F23"/>
    <mergeCell ref="D29:F29"/>
  </mergeCells>
  <conditionalFormatting sqref="E5:E6">
    <cfRule type="cellIs" dxfId="135" priority="1" operator="equal">
      <formula>"In place"</formula>
    </cfRule>
  </conditionalFormatting>
  <conditionalFormatting sqref="E5:E6">
    <cfRule type="cellIs" dxfId="134" priority="2" operator="equal">
      <formula>"In development"</formula>
    </cfRule>
  </conditionalFormatting>
  <conditionalFormatting sqref="E5:E6">
    <cfRule type="cellIs" dxfId="133" priority="3" operator="equal">
      <formula>"Not yet addressed"</formula>
    </cfRule>
  </conditionalFormatting>
  <conditionalFormatting sqref="E5:E6">
    <cfRule type="cellIs" dxfId="132" priority="4" operator="equal">
      <formula>"N/A"</formula>
    </cfRule>
  </conditionalFormatting>
  <conditionalFormatting sqref="E7">
    <cfRule type="cellIs" dxfId="131" priority="5" operator="equal">
      <formula>"In place"</formula>
    </cfRule>
  </conditionalFormatting>
  <conditionalFormatting sqref="E7">
    <cfRule type="cellIs" dxfId="130" priority="6" operator="equal">
      <formula>"In development"</formula>
    </cfRule>
  </conditionalFormatting>
  <conditionalFormatting sqref="E7">
    <cfRule type="cellIs" dxfId="129" priority="7" operator="equal">
      <formula>"Not yet addressed"</formula>
    </cfRule>
  </conditionalFormatting>
  <conditionalFormatting sqref="E7">
    <cfRule type="cellIs" dxfId="128" priority="8" operator="equal">
      <formula>"N/A"</formula>
    </cfRule>
  </conditionalFormatting>
  <conditionalFormatting sqref="E8">
    <cfRule type="cellIs" dxfId="127" priority="9" operator="equal">
      <formula>"In place"</formula>
    </cfRule>
  </conditionalFormatting>
  <conditionalFormatting sqref="E8">
    <cfRule type="cellIs" dxfId="126" priority="10" operator="equal">
      <formula>"In development"</formula>
    </cfRule>
  </conditionalFormatting>
  <conditionalFormatting sqref="E8">
    <cfRule type="cellIs" dxfId="125" priority="11" operator="equal">
      <formula>"Not yet addressed"</formula>
    </cfRule>
  </conditionalFormatting>
  <conditionalFormatting sqref="E8">
    <cfRule type="cellIs" dxfId="124" priority="12" operator="equal">
      <formula>"N/A"</formula>
    </cfRule>
  </conditionalFormatting>
  <conditionalFormatting sqref="E9">
    <cfRule type="cellIs" dxfId="123" priority="13" operator="equal">
      <formula>"In place"</formula>
    </cfRule>
  </conditionalFormatting>
  <conditionalFormatting sqref="E9">
    <cfRule type="cellIs" dxfId="122" priority="14" operator="equal">
      <formula>"In development"</formula>
    </cfRule>
  </conditionalFormatting>
  <conditionalFormatting sqref="E9">
    <cfRule type="cellIs" dxfId="121" priority="15" operator="equal">
      <formula>"Not yet addressed"</formula>
    </cfRule>
  </conditionalFormatting>
  <conditionalFormatting sqref="E9">
    <cfRule type="cellIs" dxfId="120" priority="16" operator="equal">
      <formula>"N/A"</formula>
    </cfRule>
  </conditionalFormatting>
  <conditionalFormatting sqref="E10">
    <cfRule type="cellIs" dxfId="119" priority="17" operator="equal">
      <formula>"In place"</formula>
    </cfRule>
  </conditionalFormatting>
  <conditionalFormatting sqref="E10">
    <cfRule type="cellIs" dxfId="118" priority="18" operator="equal">
      <formula>"In development"</formula>
    </cfRule>
  </conditionalFormatting>
  <conditionalFormatting sqref="E10">
    <cfRule type="cellIs" dxfId="117" priority="19" operator="equal">
      <formula>"Not yet addressed"</formula>
    </cfRule>
  </conditionalFormatting>
  <conditionalFormatting sqref="E10">
    <cfRule type="cellIs" dxfId="116" priority="20" operator="equal">
      <formula>"N/A"</formula>
    </cfRule>
  </conditionalFormatting>
  <conditionalFormatting sqref="E12">
    <cfRule type="cellIs" dxfId="115" priority="21" operator="equal">
      <formula>"In place"</formula>
    </cfRule>
  </conditionalFormatting>
  <conditionalFormatting sqref="E12">
    <cfRule type="cellIs" dxfId="114" priority="22" operator="equal">
      <formula>"In development"</formula>
    </cfRule>
  </conditionalFormatting>
  <conditionalFormatting sqref="E12">
    <cfRule type="cellIs" dxfId="113" priority="23" operator="equal">
      <formula>"Not yet addressed"</formula>
    </cfRule>
  </conditionalFormatting>
  <conditionalFormatting sqref="E12">
    <cfRule type="cellIs" dxfId="112" priority="24" operator="equal">
      <formula>"N/A"</formula>
    </cfRule>
  </conditionalFormatting>
  <conditionalFormatting sqref="E13">
    <cfRule type="cellIs" dxfId="111" priority="25" operator="equal">
      <formula>"In place"</formula>
    </cfRule>
  </conditionalFormatting>
  <conditionalFormatting sqref="E13">
    <cfRule type="cellIs" dxfId="110" priority="26" operator="equal">
      <formula>"In development"</formula>
    </cfRule>
  </conditionalFormatting>
  <conditionalFormatting sqref="E13">
    <cfRule type="cellIs" dxfId="109" priority="27" operator="equal">
      <formula>"Not yet addressed"</formula>
    </cfRule>
  </conditionalFormatting>
  <conditionalFormatting sqref="E13">
    <cfRule type="cellIs" dxfId="108" priority="28" operator="equal">
      <formula>"N/A"</formula>
    </cfRule>
  </conditionalFormatting>
  <conditionalFormatting sqref="E14">
    <cfRule type="cellIs" dxfId="107" priority="29" operator="equal">
      <formula>"In place"</formula>
    </cfRule>
  </conditionalFormatting>
  <conditionalFormatting sqref="E14">
    <cfRule type="cellIs" dxfId="106" priority="30" operator="equal">
      <formula>"In development"</formula>
    </cfRule>
  </conditionalFormatting>
  <conditionalFormatting sqref="E14">
    <cfRule type="cellIs" dxfId="105" priority="31" operator="equal">
      <formula>"Not yet addressed"</formula>
    </cfRule>
  </conditionalFormatting>
  <conditionalFormatting sqref="E14">
    <cfRule type="cellIs" dxfId="104" priority="32" operator="equal">
      <formula>"N/A"</formula>
    </cfRule>
  </conditionalFormatting>
  <conditionalFormatting sqref="E15">
    <cfRule type="cellIs" dxfId="103" priority="33" operator="equal">
      <formula>"In place"</formula>
    </cfRule>
  </conditionalFormatting>
  <conditionalFormatting sqref="E15">
    <cfRule type="cellIs" dxfId="102" priority="34" operator="equal">
      <formula>"In development"</formula>
    </cfRule>
  </conditionalFormatting>
  <conditionalFormatting sqref="E15">
    <cfRule type="cellIs" dxfId="101" priority="35" operator="equal">
      <formula>"Not yet addressed"</formula>
    </cfRule>
  </conditionalFormatting>
  <conditionalFormatting sqref="E15">
    <cfRule type="cellIs" dxfId="100" priority="36" operator="equal">
      <formula>"N/A"</formula>
    </cfRule>
  </conditionalFormatting>
  <conditionalFormatting sqref="E16">
    <cfRule type="cellIs" dxfId="99" priority="37" operator="equal">
      <formula>"In place"</formula>
    </cfRule>
  </conditionalFormatting>
  <conditionalFormatting sqref="E16">
    <cfRule type="cellIs" dxfId="98" priority="38" operator="equal">
      <formula>"In development"</formula>
    </cfRule>
  </conditionalFormatting>
  <conditionalFormatting sqref="E16">
    <cfRule type="cellIs" dxfId="97" priority="39" operator="equal">
      <formula>"Not yet addressed"</formula>
    </cfRule>
  </conditionalFormatting>
  <conditionalFormatting sqref="E16">
    <cfRule type="cellIs" dxfId="96" priority="40" operator="equal">
      <formula>"N/A"</formula>
    </cfRule>
  </conditionalFormatting>
  <conditionalFormatting sqref="E18">
    <cfRule type="cellIs" dxfId="95" priority="41" operator="equal">
      <formula>"In place"</formula>
    </cfRule>
  </conditionalFormatting>
  <conditionalFormatting sqref="E18">
    <cfRule type="cellIs" dxfId="94" priority="42" operator="equal">
      <formula>"In development"</formula>
    </cfRule>
  </conditionalFormatting>
  <conditionalFormatting sqref="E18">
    <cfRule type="cellIs" dxfId="93" priority="43" operator="equal">
      <formula>"Not yet addressed"</formula>
    </cfRule>
  </conditionalFormatting>
  <conditionalFormatting sqref="E18">
    <cfRule type="cellIs" dxfId="92" priority="44" operator="equal">
      <formula>"N/A"</formula>
    </cfRule>
  </conditionalFormatting>
  <conditionalFormatting sqref="E19">
    <cfRule type="cellIs" dxfId="91" priority="45" operator="equal">
      <formula>"In place"</formula>
    </cfRule>
  </conditionalFormatting>
  <conditionalFormatting sqref="E19">
    <cfRule type="cellIs" dxfId="90" priority="46" operator="equal">
      <formula>"In development"</formula>
    </cfRule>
  </conditionalFormatting>
  <conditionalFormatting sqref="E19">
    <cfRule type="cellIs" dxfId="89" priority="47" operator="equal">
      <formula>"Not yet addressed"</formula>
    </cfRule>
  </conditionalFormatting>
  <conditionalFormatting sqref="E19">
    <cfRule type="cellIs" dxfId="88" priority="48" operator="equal">
      <formula>"N/A"</formula>
    </cfRule>
  </conditionalFormatting>
  <conditionalFormatting sqref="E20">
    <cfRule type="cellIs" dxfId="87" priority="49" operator="equal">
      <formula>"In place"</formula>
    </cfRule>
  </conditionalFormatting>
  <conditionalFormatting sqref="E20">
    <cfRule type="cellIs" dxfId="86" priority="50" operator="equal">
      <formula>"In development"</formula>
    </cfRule>
  </conditionalFormatting>
  <conditionalFormatting sqref="E20">
    <cfRule type="cellIs" dxfId="85" priority="51" operator="equal">
      <formula>"Not yet addressed"</formula>
    </cfRule>
  </conditionalFormatting>
  <conditionalFormatting sqref="E20">
    <cfRule type="cellIs" dxfId="84" priority="52" operator="equal">
      <formula>"N/A"</formula>
    </cfRule>
  </conditionalFormatting>
  <conditionalFormatting sqref="E21">
    <cfRule type="cellIs" dxfId="83" priority="53" operator="equal">
      <formula>"In place"</formula>
    </cfRule>
  </conditionalFormatting>
  <conditionalFormatting sqref="E21">
    <cfRule type="cellIs" dxfId="82" priority="54" operator="equal">
      <formula>"In development"</formula>
    </cfRule>
  </conditionalFormatting>
  <conditionalFormatting sqref="E21">
    <cfRule type="cellIs" dxfId="81" priority="55" operator="equal">
      <formula>"Not yet addressed"</formula>
    </cfRule>
  </conditionalFormatting>
  <conditionalFormatting sqref="E21">
    <cfRule type="cellIs" dxfId="80" priority="56" operator="equal">
      <formula>"N/A"</formula>
    </cfRule>
  </conditionalFormatting>
  <conditionalFormatting sqref="E22">
    <cfRule type="cellIs" dxfId="79" priority="57" operator="equal">
      <formula>"In place"</formula>
    </cfRule>
  </conditionalFormatting>
  <conditionalFormatting sqref="E22">
    <cfRule type="cellIs" dxfId="78" priority="58" operator="equal">
      <formula>"In development"</formula>
    </cfRule>
  </conditionalFormatting>
  <conditionalFormatting sqref="E22">
    <cfRule type="cellIs" dxfId="77" priority="59" operator="equal">
      <formula>"Not yet addressed"</formula>
    </cfRule>
  </conditionalFormatting>
  <conditionalFormatting sqref="E22">
    <cfRule type="cellIs" dxfId="76" priority="60" operator="equal">
      <formula>"N/A"</formula>
    </cfRule>
  </conditionalFormatting>
  <conditionalFormatting sqref="E24">
    <cfRule type="cellIs" dxfId="75" priority="61" operator="equal">
      <formula>"In place"</formula>
    </cfRule>
  </conditionalFormatting>
  <conditionalFormatting sqref="E24">
    <cfRule type="cellIs" dxfId="74" priority="62" operator="equal">
      <formula>"In development"</formula>
    </cfRule>
  </conditionalFormatting>
  <conditionalFormatting sqref="E24">
    <cfRule type="cellIs" dxfId="73" priority="63" operator="equal">
      <formula>"Not yet addressed"</formula>
    </cfRule>
  </conditionalFormatting>
  <conditionalFormatting sqref="E24">
    <cfRule type="cellIs" dxfId="72" priority="64" operator="equal">
      <formula>"N/A"</formula>
    </cfRule>
  </conditionalFormatting>
  <conditionalFormatting sqref="E25">
    <cfRule type="cellIs" dxfId="71" priority="65" operator="equal">
      <formula>"In place"</formula>
    </cfRule>
  </conditionalFormatting>
  <conditionalFormatting sqref="E25">
    <cfRule type="cellIs" dxfId="70" priority="66" operator="equal">
      <formula>"In development"</formula>
    </cfRule>
  </conditionalFormatting>
  <conditionalFormatting sqref="E25">
    <cfRule type="cellIs" dxfId="69" priority="67" operator="equal">
      <formula>"Not yet addressed"</formula>
    </cfRule>
  </conditionalFormatting>
  <conditionalFormatting sqref="E25">
    <cfRule type="cellIs" dxfId="68" priority="68" operator="equal">
      <formula>"N/A"</formula>
    </cfRule>
  </conditionalFormatting>
  <conditionalFormatting sqref="E26">
    <cfRule type="cellIs" dxfId="67" priority="69" operator="equal">
      <formula>"In place"</formula>
    </cfRule>
  </conditionalFormatting>
  <conditionalFormatting sqref="E26">
    <cfRule type="cellIs" dxfId="66" priority="70" operator="equal">
      <formula>"In development"</formula>
    </cfRule>
  </conditionalFormatting>
  <conditionalFormatting sqref="E26">
    <cfRule type="cellIs" dxfId="65" priority="71" operator="equal">
      <formula>"Not yet addressed"</formula>
    </cfRule>
  </conditionalFormatting>
  <conditionalFormatting sqref="E26">
    <cfRule type="cellIs" dxfId="64" priority="72" operator="equal">
      <formula>"N/A"</formula>
    </cfRule>
  </conditionalFormatting>
  <conditionalFormatting sqref="E27">
    <cfRule type="cellIs" dxfId="63" priority="73" operator="equal">
      <formula>"In place"</formula>
    </cfRule>
  </conditionalFormatting>
  <conditionalFormatting sqref="E27">
    <cfRule type="cellIs" dxfId="62" priority="74" operator="equal">
      <formula>"In development"</formula>
    </cfRule>
  </conditionalFormatting>
  <conditionalFormatting sqref="E27">
    <cfRule type="cellIs" dxfId="61" priority="75" operator="equal">
      <formula>"Not yet addressed"</formula>
    </cfRule>
  </conditionalFormatting>
  <conditionalFormatting sqref="E27">
    <cfRule type="cellIs" dxfId="60" priority="76" operator="equal">
      <formula>"N/A"</formula>
    </cfRule>
  </conditionalFormatting>
  <conditionalFormatting sqref="E28">
    <cfRule type="cellIs" dxfId="59" priority="77" operator="equal">
      <formula>"In place"</formula>
    </cfRule>
  </conditionalFormatting>
  <conditionalFormatting sqref="E28">
    <cfRule type="cellIs" dxfId="58" priority="78" operator="equal">
      <formula>"In development"</formula>
    </cfRule>
  </conditionalFormatting>
  <conditionalFormatting sqref="E28">
    <cfRule type="cellIs" dxfId="57" priority="79" operator="equal">
      <formula>"Not yet addressed"</formula>
    </cfRule>
  </conditionalFormatting>
  <conditionalFormatting sqref="E28">
    <cfRule type="cellIs" dxfId="56" priority="80" operator="equal">
      <formula>"N/A"</formula>
    </cfRule>
  </conditionalFormatting>
  <conditionalFormatting sqref="E30">
    <cfRule type="cellIs" dxfId="55" priority="81" operator="equal">
      <formula>"In place"</formula>
    </cfRule>
  </conditionalFormatting>
  <conditionalFormatting sqref="E30">
    <cfRule type="cellIs" dxfId="54" priority="82" operator="equal">
      <formula>"In development"</formula>
    </cfRule>
  </conditionalFormatting>
  <conditionalFormatting sqref="E30">
    <cfRule type="cellIs" dxfId="53" priority="83" operator="equal">
      <formula>"Not yet addressed"</formula>
    </cfRule>
  </conditionalFormatting>
  <conditionalFormatting sqref="E30">
    <cfRule type="cellIs" dxfId="52" priority="84" operator="equal">
      <formula>"N/A"</formula>
    </cfRule>
  </conditionalFormatting>
  <conditionalFormatting sqref="E31">
    <cfRule type="cellIs" dxfId="51" priority="85" operator="equal">
      <formula>"In place"</formula>
    </cfRule>
  </conditionalFormatting>
  <conditionalFormatting sqref="E31">
    <cfRule type="cellIs" dxfId="50" priority="86" operator="equal">
      <formula>"In development"</formula>
    </cfRule>
  </conditionalFormatting>
  <conditionalFormatting sqref="E31">
    <cfRule type="cellIs" dxfId="49" priority="87" operator="equal">
      <formula>"Not yet addressed"</formula>
    </cfRule>
  </conditionalFormatting>
  <conditionalFormatting sqref="E31">
    <cfRule type="cellIs" dxfId="48" priority="88" operator="equal">
      <formula>"N/A"</formula>
    </cfRule>
  </conditionalFormatting>
  <conditionalFormatting sqref="E32">
    <cfRule type="cellIs" dxfId="47" priority="89" operator="equal">
      <formula>"In place"</formula>
    </cfRule>
  </conditionalFormatting>
  <conditionalFormatting sqref="E32">
    <cfRule type="cellIs" dxfId="46" priority="90" operator="equal">
      <formula>"In development"</formula>
    </cfRule>
  </conditionalFormatting>
  <conditionalFormatting sqref="E32">
    <cfRule type="cellIs" dxfId="45" priority="91" operator="equal">
      <formula>"Not yet addressed"</formula>
    </cfRule>
  </conditionalFormatting>
  <conditionalFormatting sqref="E32">
    <cfRule type="cellIs" dxfId="44" priority="92" operator="equal">
      <formula>"N/A"</formula>
    </cfRule>
  </conditionalFormatting>
  <conditionalFormatting sqref="E33">
    <cfRule type="cellIs" dxfId="43" priority="93" operator="equal">
      <formula>"In place"</formula>
    </cfRule>
  </conditionalFormatting>
  <conditionalFormatting sqref="E33">
    <cfRule type="cellIs" dxfId="42" priority="94" operator="equal">
      <formula>"In development"</formula>
    </cfRule>
  </conditionalFormatting>
  <conditionalFormatting sqref="E33">
    <cfRule type="cellIs" dxfId="41" priority="95" operator="equal">
      <formula>"Not yet addressed"</formula>
    </cfRule>
  </conditionalFormatting>
  <conditionalFormatting sqref="E33">
    <cfRule type="cellIs" dxfId="40" priority="96" operator="equal">
      <formula>"N/A"</formula>
    </cfRule>
  </conditionalFormatting>
  <conditionalFormatting sqref="E34">
    <cfRule type="cellIs" dxfId="39" priority="97" operator="equal">
      <formula>"In place"</formula>
    </cfRule>
  </conditionalFormatting>
  <conditionalFormatting sqref="E34">
    <cfRule type="cellIs" dxfId="38" priority="98" operator="equal">
      <formula>"In development"</formula>
    </cfRule>
  </conditionalFormatting>
  <conditionalFormatting sqref="E34">
    <cfRule type="cellIs" dxfId="37" priority="99" operator="equal">
      <formula>"Not yet addressed"</formula>
    </cfRule>
  </conditionalFormatting>
  <conditionalFormatting sqref="E34">
    <cfRule type="cellIs" dxfId="36" priority="100" operator="equal">
      <formula>"N/A"</formula>
    </cfRule>
  </conditionalFormatting>
  <conditionalFormatting sqref="E36">
    <cfRule type="cellIs" dxfId="35" priority="101" operator="equal">
      <formula>"In place"</formula>
    </cfRule>
  </conditionalFormatting>
  <conditionalFormatting sqref="E36">
    <cfRule type="cellIs" dxfId="34" priority="102" operator="equal">
      <formula>"In development"</formula>
    </cfRule>
  </conditionalFormatting>
  <conditionalFormatting sqref="E36">
    <cfRule type="cellIs" dxfId="33" priority="103" operator="equal">
      <formula>"Not yet addressed"</formula>
    </cfRule>
  </conditionalFormatting>
  <conditionalFormatting sqref="E36">
    <cfRule type="cellIs" dxfId="32" priority="104" operator="equal">
      <formula>"N/A"</formula>
    </cfRule>
  </conditionalFormatting>
  <conditionalFormatting sqref="E37">
    <cfRule type="cellIs" dxfId="31" priority="105" operator="equal">
      <formula>"In place"</formula>
    </cfRule>
  </conditionalFormatting>
  <conditionalFormatting sqref="E37">
    <cfRule type="cellIs" dxfId="30" priority="106" operator="equal">
      <formula>"In development"</formula>
    </cfRule>
  </conditionalFormatting>
  <conditionalFormatting sqref="E37">
    <cfRule type="cellIs" dxfId="29" priority="107" operator="equal">
      <formula>"Not yet addressed"</formula>
    </cfRule>
  </conditionalFormatting>
  <conditionalFormatting sqref="E37">
    <cfRule type="cellIs" dxfId="28" priority="108" operator="equal">
      <formula>"N/A"</formula>
    </cfRule>
  </conditionalFormatting>
  <conditionalFormatting sqref="E38">
    <cfRule type="cellIs" dxfId="27" priority="109" operator="equal">
      <formula>"In place"</formula>
    </cfRule>
  </conditionalFormatting>
  <conditionalFormatting sqref="E38">
    <cfRule type="cellIs" dxfId="26" priority="110" operator="equal">
      <formula>"In development"</formula>
    </cfRule>
  </conditionalFormatting>
  <conditionalFormatting sqref="E38">
    <cfRule type="cellIs" dxfId="25" priority="111" operator="equal">
      <formula>"Not yet addressed"</formula>
    </cfRule>
  </conditionalFormatting>
  <conditionalFormatting sqref="E38">
    <cfRule type="cellIs" dxfId="24" priority="112" operator="equal">
      <formula>"N/A"</formula>
    </cfRule>
  </conditionalFormatting>
  <conditionalFormatting sqref="E39">
    <cfRule type="cellIs" dxfId="23" priority="113" operator="equal">
      <formula>"In place"</formula>
    </cfRule>
  </conditionalFormatting>
  <conditionalFormatting sqref="E39">
    <cfRule type="cellIs" dxfId="22" priority="114" operator="equal">
      <formula>"In development"</formula>
    </cfRule>
  </conditionalFormatting>
  <conditionalFormatting sqref="E39">
    <cfRule type="cellIs" dxfId="21" priority="115" operator="equal">
      <formula>"Not yet addressed"</formula>
    </cfRule>
  </conditionalFormatting>
  <conditionalFormatting sqref="E39">
    <cfRule type="cellIs" dxfId="20" priority="116" operator="equal">
      <formula>"N/A"</formula>
    </cfRule>
  </conditionalFormatting>
  <conditionalFormatting sqref="E41">
    <cfRule type="cellIs" dxfId="19" priority="117" operator="equal">
      <formula>"In place"</formula>
    </cfRule>
  </conditionalFormatting>
  <conditionalFormatting sqref="E41">
    <cfRule type="cellIs" dxfId="18" priority="118" operator="equal">
      <formula>"In development"</formula>
    </cfRule>
  </conditionalFormatting>
  <conditionalFormatting sqref="E41">
    <cfRule type="cellIs" dxfId="17" priority="119" operator="equal">
      <formula>"Not yet addressed"</formula>
    </cfRule>
  </conditionalFormatting>
  <conditionalFormatting sqref="E41">
    <cfRule type="cellIs" dxfId="16" priority="120" operator="equal">
      <formula>"N/A"</formula>
    </cfRule>
  </conditionalFormatting>
  <conditionalFormatting sqref="E42">
    <cfRule type="cellIs" dxfId="15" priority="121" operator="equal">
      <formula>"In place"</formula>
    </cfRule>
  </conditionalFormatting>
  <conditionalFormatting sqref="E42">
    <cfRule type="cellIs" dxfId="14" priority="122" operator="equal">
      <formula>"In development"</formula>
    </cfRule>
  </conditionalFormatting>
  <conditionalFormatting sqref="E42">
    <cfRule type="cellIs" dxfId="13" priority="123" operator="equal">
      <formula>"Not yet addressed"</formula>
    </cfRule>
  </conditionalFormatting>
  <conditionalFormatting sqref="E42">
    <cfRule type="cellIs" dxfId="12" priority="124" operator="equal">
      <formula>"N/A"</formula>
    </cfRule>
  </conditionalFormatting>
  <conditionalFormatting sqref="E43">
    <cfRule type="cellIs" dxfId="11" priority="125" operator="equal">
      <formula>"In place"</formula>
    </cfRule>
  </conditionalFormatting>
  <conditionalFormatting sqref="E43">
    <cfRule type="cellIs" dxfId="10" priority="126" operator="equal">
      <formula>"In development"</formula>
    </cfRule>
  </conditionalFormatting>
  <conditionalFormatting sqref="E43">
    <cfRule type="cellIs" dxfId="9" priority="127" operator="equal">
      <formula>"Not yet addressed"</formula>
    </cfRule>
  </conditionalFormatting>
  <conditionalFormatting sqref="E43">
    <cfRule type="cellIs" dxfId="8" priority="128" operator="equal">
      <formula>"N/A"</formula>
    </cfRule>
  </conditionalFormatting>
  <conditionalFormatting sqref="E44">
    <cfRule type="cellIs" dxfId="7" priority="129" operator="equal">
      <formula>"In place"</formula>
    </cfRule>
  </conditionalFormatting>
  <conditionalFormatting sqref="E44">
    <cfRule type="cellIs" dxfId="6" priority="130" operator="equal">
      <formula>"In development"</formula>
    </cfRule>
  </conditionalFormatting>
  <conditionalFormatting sqref="E44">
    <cfRule type="cellIs" dxfId="5" priority="131" operator="equal">
      <formula>"Not yet addressed"</formula>
    </cfRule>
  </conditionalFormatting>
  <conditionalFormatting sqref="E44">
    <cfRule type="cellIs" dxfId="4" priority="132" operator="equal">
      <formula>"N/A"</formula>
    </cfRule>
  </conditionalFormatting>
  <conditionalFormatting sqref="E45">
    <cfRule type="cellIs" dxfId="3" priority="133" operator="equal">
      <formula>"In place"</formula>
    </cfRule>
  </conditionalFormatting>
  <conditionalFormatting sqref="E45">
    <cfRule type="cellIs" dxfId="2" priority="134" operator="equal">
      <formula>"In development"</formula>
    </cfRule>
  </conditionalFormatting>
  <conditionalFormatting sqref="E45">
    <cfRule type="cellIs" dxfId="1" priority="135" operator="equal">
      <formula>"Not yet addressed"</formula>
    </cfRule>
  </conditionalFormatting>
  <conditionalFormatting sqref="E45">
    <cfRule type="cellIs" dxfId="0" priority="136" operator="equal">
      <formula>"N/A"</formula>
    </cfRule>
  </conditionalFormatting>
  <dataValidations count="1">
    <dataValidation type="list" allowBlank="1" showInputMessage="1" showErrorMessage="1" prompt="Invalid entry - Please select from the dropdown list." sqref="E5:E10 E12:E16 E18:E22 E24:E28 E30:E34 E36:E39 E41:E45" xr:uid="{00000000-0002-0000-0100-000000000000}">
      <formula1>"In place,In development,Not yet addressed,N/A"</formula1>
    </dataValidation>
  </dataValidations>
  <pageMargins left="0.75" right="0.75" top="1" bottom="1"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CAF17"/>
  </sheetPr>
  <dimension ref="B1:F1000"/>
  <sheetViews>
    <sheetView showGridLines="0" zoomScale="60" zoomScaleNormal="60" workbookViewId="0"/>
  </sheetViews>
  <sheetFormatPr defaultColWidth="14.453125" defaultRowHeight="15" customHeight="1"/>
  <cols>
    <col min="1" max="1" width="3" customWidth="1"/>
    <col min="2" max="2" width="35" customWidth="1"/>
    <col min="3" max="6" width="15" customWidth="1"/>
    <col min="7" max="26" width="8.54296875" customWidth="1"/>
  </cols>
  <sheetData>
    <row r="1" spans="2:6" ht="6" customHeight="1"/>
    <row r="2" spans="2:6" ht="31.5" customHeight="1">
      <c r="B2" s="73" t="s">
        <v>74</v>
      </c>
      <c r="C2" s="74"/>
      <c r="D2" s="74"/>
      <c r="E2" s="74"/>
      <c r="F2" s="75"/>
    </row>
    <row r="3" spans="2:6" ht="29.25" customHeight="1">
      <c r="B3" s="76" t="s">
        <v>75</v>
      </c>
      <c r="C3" s="74"/>
      <c r="D3" s="74"/>
      <c r="E3" s="74"/>
      <c r="F3" s="75"/>
    </row>
    <row r="4" spans="2:6" ht="27.75" customHeight="1">
      <c r="B4" s="50" t="s">
        <v>23</v>
      </c>
      <c r="C4" s="51" t="s">
        <v>76</v>
      </c>
      <c r="D4" s="52" t="s">
        <v>77</v>
      </c>
      <c r="E4" s="53" t="s">
        <v>78</v>
      </c>
      <c r="F4" s="54" t="s">
        <v>79</v>
      </c>
    </row>
    <row r="5" spans="2:6" ht="21.75" customHeight="1">
      <c r="B5" s="55" t="s">
        <v>80</v>
      </c>
      <c r="C5" s="56">
        <f>COUNTIF(Checklist!E5,"In place")+COUNTIF(Checklist!E6,"In place")+COUNTIF(Checklist!E7,"In place")+COUNTIF(Checklist!E8,"In place")+COUNTIF(Checklist!E9,"In place")+COUNTIF(Checklist!E10,"In place")</f>
        <v>0</v>
      </c>
      <c r="D5" s="57">
        <f>COUNTIF(Checklist!E5,"In development")+COUNTIF(Checklist!E6,"In development")+COUNTIF(Checklist!E7,"In development")+COUNTIF(Checklist!E8,"In development")+COUNTIF(Checklist!E9,"In development")+COUNTIF(Checklist!E10,"In development")</f>
        <v>0</v>
      </c>
      <c r="E5" s="58">
        <f>COUNTIF(Checklist!E5,"Not yet addressed")+COUNTIF(Checklist!E7,"Not yet addressed")+COUNTIF(Checklist!E7,"Not yet addressed")+COUNTIF(Checklist!E8,"Not yet addressed")+COUNTIF(Checklist!E9,"Not yet addressed")+COUNTIF(Checklist!E10,"Not yet addressed")</f>
        <v>0</v>
      </c>
      <c r="F5" s="59">
        <f>COUNTIF(Checklist!E5,"N/A")+COUNTIF(Checklist!E7,"N/A")+COUNTIF(Checklist!E7,"N/A")+COUNTIF(Checklist!E8,"N/A")+COUNTIF(Checklist!E9,"N/A")+COUNTIF(Checklist!E10,"N/A")</f>
        <v>0</v>
      </c>
    </row>
    <row r="6" spans="2:6" ht="21.75" customHeight="1">
      <c r="B6" s="60" t="s">
        <v>81</v>
      </c>
      <c r="C6" s="56">
        <f>COUNTIF(Checklist!E12,"In place")+COUNTIF(Checklist!E13,"In place")+COUNTIF(Checklist!E14,"In place")+COUNTIF(Checklist!E15,"In place")+COUNTIF(Checklist!E16,"In place")</f>
        <v>0</v>
      </c>
      <c r="D6" s="57">
        <f>COUNTIF(Checklist!E12,"In development")+COUNTIF(Checklist!E13,"In development")+COUNTIF(Checklist!E14,"In development")+COUNTIF(Checklist!E15,"In development")+COUNTIF(Checklist!E16,"In development")</f>
        <v>0</v>
      </c>
      <c r="E6" s="58">
        <f>COUNTIF(Checklist!E12,"Not yet addressed")+COUNTIF(Checklist!E13,"Not yet addressed")+COUNTIF(Checklist!E14,"Not yet addressed")+COUNTIF(Checklist!E15,"Not yet addressed")+COUNTIF(Checklist!E16,"Not yet addressed")</f>
        <v>0</v>
      </c>
      <c r="F6" s="59">
        <f>COUNTIF(Checklist!E12,"N/A")+COUNTIF(Checklist!E13,"N/A")+COUNTIF(Checklist!E14,"N/A")+COUNTIF(Checklist!E15,"N/A")+COUNTIF(Checklist!E16,"N/A")</f>
        <v>0</v>
      </c>
    </row>
    <row r="7" spans="2:6" ht="21.75" customHeight="1">
      <c r="B7" s="61" t="s">
        <v>82</v>
      </c>
      <c r="C7" s="56">
        <f>COUNTIF(Checklist!E18,"In place")+COUNTIF(Checklist!E19,"In place")+COUNTIF(Checklist!E20,"In place")+COUNTIF(Checklist!E21,"In place")+COUNTIF(Checklist!E22,"In place")</f>
        <v>0</v>
      </c>
      <c r="D7" s="57">
        <f>COUNTIF(Checklist!E18,"In development")+COUNTIF(Checklist!E19,"In development")+COUNTIF(Checklist!E20,"In development")+COUNTIF(Checklist!E21,"In development")+COUNTIF(Checklist!E22,"In development")</f>
        <v>0</v>
      </c>
      <c r="E7" s="58">
        <f>COUNTIF(Checklist!E18,"Not yet addressed")+COUNTIF(Checklist!E19,"Not yet addressed")+COUNTIF(Checklist!E20,"Not yet addressed")+COUNTIF(Checklist!E21,"Not yet addressed")+COUNTIF(Checklist!E22,"Not yet addressed")</f>
        <v>0</v>
      </c>
      <c r="F7" s="59">
        <f>COUNTIF(Checklist!E18,"N/A")+COUNTIF(Checklist!E19,"N/A")+COUNTIF(Checklist!E20,"N/A")+COUNTIF(Checklist!E21,"N/A")+COUNTIF(Checklist!E22,"N/A")</f>
        <v>0</v>
      </c>
    </row>
    <row r="8" spans="2:6" ht="21.75" customHeight="1">
      <c r="B8" s="62" t="s">
        <v>83</v>
      </c>
      <c r="C8" s="56">
        <f>COUNTIF(Checklist!E24,"In place")+COUNTIF(Checklist!E25,"In place")+COUNTIF(Checklist!E26,"In place")+COUNTIF(Checklist!E27,"In place")+COUNTIF(Checklist!E28,"In place")</f>
        <v>0</v>
      </c>
      <c r="D8" s="57">
        <f>COUNTIF(Checklist!E24,"In development")+COUNTIF(Checklist!E25,"In development")+COUNTIF(Checklist!E26,"In development")+COUNTIF(Checklist!E27,"In development")+COUNTIF(Checklist!E28,"In development")</f>
        <v>0</v>
      </c>
      <c r="E8" s="58">
        <f>COUNTIF(Checklist!E24,"Not yet addressed")+COUNTIF(Checklist!E25,"Not yet addressed")+COUNTIF(Checklist!E26,"Not yet addressed")+COUNTIF(Checklist!E27,"Not yet addressed")+COUNTIF(Checklist!E28,"Not yet addressed")</f>
        <v>0</v>
      </c>
      <c r="F8" s="59">
        <f>COUNTIF(Checklist!E24,"N/A")+COUNTIF(Checklist!E25,"N/A")+COUNTIF(Checklist!E26,"N/A")+COUNTIF(Checklist!E27,"N/A")+COUNTIF(Checklist!E28,"N/A")</f>
        <v>0</v>
      </c>
    </row>
    <row r="9" spans="2:6" ht="21.75" customHeight="1">
      <c r="B9" s="63" t="s">
        <v>84</v>
      </c>
      <c r="C9" s="56">
        <f>COUNTIF(Checklist!E30,"In place")+COUNTIF(Checklist!E31,"In place")+COUNTIF(Checklist!E32,"In place")+COUNTIF(Checklist!E33,"In place")+COUNTIF(Checklist!E34,"In place")</f>
        <v>0</v>
      </c>
      <c r="D9" s="57">
        <f>COUNTIF(Checklist!E30,"In development")+COUNTIF(Checklist!E31,"In development")+COUNTIF(Checklist!E32,"In development")+COUNTIF(Checklist!E33,"In development")+COUNTIF(Checklist!E34,"In development")</f>
        <v>0</v>
      </c>
      <c r="E9" s="58">
        <f>COUNTIF(Checklist!E30,"Not yet addressed")+COUNTIF(Checklist!E31,"Not yet addressed")+COUNTIF(Checklist!E32,"Not yet addressed")+COUNTIF(Checklist!E33,"Not yet addressed")+COUNTIF(Checklist!E34,"Not yet addressed")</f>
        <v>0</v>
      </c>
      <c r="F9" s="59">
        <f>COUNTIF(Checklist!E30,"N/A")+COUNTIF(Checklist!E31,"N/A")+COUNTIF(Checklist!E32,"N/A")+COUNTIF(Checklist!E33,"N/A")+COUNTIF(Checklist!E34,"N/A")</f>
        <v>0</v>
      </c>
    </row>
    <row r="10" spans="2:6" ht="21.75" customHeight="1">
      <c r="B10" s="64" t="s">
        <v>85</v>
      </c>
      <c r="C10" s="56">
        <f>COUNTIF(Checklist!E36,"In place")+COUNTIF(Checklist!E37,"In place")+COUNTIF(Checklist!E38,"In place")+COUNTIF(Checklist!E39,"In place")</f>
        <v>0</v>
      </c>
      <c r="D10" s="57">
        <f>COUNTIF(Checklist!E36,"In development")+COUNTIF(Checklist!E37,"In development")+COUNTIF(Checklist!E38,"In development")+COUNTIF(Checklist!E39,"In development")</f>
        <v>0</v>
      </c>
      <c r="E10" s="58">
        <f>COUNTIF(Checklist!E36,"Not yet addressed")+COUNTIF(Checklist!E37,"Not yet addressed")+COUNTIF(Checklist!E38,"Not yet addressed")+COUNTIF(Checklist!E39,"Not yet addressed")</f>
        <v>0</v>
      </c>
      <c r="F10" s="59">
        <f>COUNTIF(Checklist!E36,"N/A")+COUNTIF(Checklist!E37,"N/A")+COUNTIF(Checklist!E38,"N/A")+COUNTIF(Checklist!E39,"N/A")</f>
        <v>0</v>
      </c>
    </row>
    <row r="11" spans="2:6" ht="21.75" customHeight="1">
      <c r="B11" s="65" t="s">
        <v>86</v>
      </c>
      <c r="C11" s="56">
        <f>COUNTIF(Checklist!E41,"In place")+COUNTIF(Checklist!E42,"In place")+COUNTIF(Checklist!E43,"In place")+COUNTIF(Checklist!E44,"In place")+COUNTIF(Checklist!E45,"In place")</f>
        <v>0</v>
      </c>
      <c r="D11" s="57">
        <f>COUNTIF(Checklist!E41,"In development")+COUNTIF(Checklist!E42,"In development")+COUNTIF(Checklist!E43,"In development")+COUNTIF(Checklist!E44,"In development")+COUNTIF(Checklist!E45,"In development")</f>
        <v>0</v>
      </c>
      <c r="E11" s="58">
        <f>COUNTIF(Checklist!E41,"Not yet addressed")+COUNTIF(Checklist!E42,"Not yet addressed")+COUNTIF(Checklist!E43,"Not yet addressed")+COUNTIF(Checklist!E44,"Not yet addressed")+COUNTIF(Checklist!E45,"Not yet addressed")</f>
        <v>0</v>
      </c>
      <c r="F11" s="59">
        <f>COUNTIF(Checklist!E41,"N/A")+COUNTIF(Checklist!E42,"N/A")+COUNTIF(Checklist!E43,"N/A")+COUNTIF(Checklist!E44,"N/A")+COUNTIF(Checklist!E45,"N/A")</f>
        <v>0</v>
      </c>
    </row>
    <row r="12" spans="2:6" ht="24" customHeight="1">
      <c r="B12" s="66" t="s">
        <v>87</v>
      </c>
      <c r="C12" s="67">
        <f t="shared" ref="C12:F12" si="0">SUM(C5:C11)</f>
        <v>0</v>
      </c>
      <c r="D12" s="67">
        <f t="shared" si="0"/>
        <v>0</v>
      </c>
      <c r="E12" s="67">
        <f t="shared" si="0"/>
        <v>0</v>
      </c>
      <c r="F12" s="67">
        <f t="shared" si="0"/>
        <v>0</v>
      </c>
    </row>
    <row r="13" spans="2:6" ht="14.25" customHeight="1"/>
    <row r="14" spans="2:6" ht="13.5" customHeight="1">
      <c r="B14" s="68" t="s">
        <v>88</v>
      </c>
    </row>
    <row r="15" spans="2:6" ht="28.5" customHeight="1">
      <c r="B15" s="82" t="s">
        <v>89</v>
      </c>
      <c r="C15" s="83"/>
      <c r="D15" s="83"/>
      <c r="E15" s="83"/>
      <c r="F15" s="83"/>
    </row>
    <row r="16" spans="2:6" ht="36" customHeight="1">
      <c r="B16" s="82" t="s">
        <v>90</v>
      </c>
      <c r="C16" s="83"/>
      <c r="D16" s="83"/>
      <c r="E16" s="83"/>
      <c r="F16" s="83"/>
    </row>
    <row r="17" spans="2:6" ht="25.5" customHeight="1">
      <c r="B17" s="82" t="s">
        <v>91</v>
      </c>
      <c r="C17" s="83"/>
      <c r="D17" s="83"/>
      <c r="E17" s="83"/>
      <c r="F17" s="83"/>
    </row>
    <row r="18" spans="2:6" ht="27" customHeight="1">
      <c r="B18" s="82" t="s">
        <v>92</v>
      </c>
      <c r="C18" s="83"/>
      <c r="D18" s="83"/>
      <c r="E18" s="83"/>
      <c r="F18" s="83"/>
    </row>
    <row r="19" spans="2:6" ht="36" customHeight="1">
      <c r="B19" s="82" t="s">
        <v>93</v>
      </c>
      <c r="C19" s="83"/>
      <c r="D19" s="83"/>
      <c r="E19" s="83"/>
      <c r="F19" s="83"/>
    </row>
    <row r="20" spans="2:6" ht="14.25" customHeight="1"/>
    <row r="21" spans="2:6" ht="14.25" customHeight="1"/>
    <row r="22" spans="2:6" ht="14.25" customHeight="1"/>
    <row r="23" spans="2:6" ht="14.25" customHeight="1"/>
    <row r="24" spans="2:6" ht="14.25" customHeight="1"/>
    <row r="25" spans="2:6" ht="14.25" customHeight="1"/>
    <row r="26" spans="2:6" ht="14.25" customHeight="1"/>
    <row r="27" spans="2:6" ht="14.25" customHeight="1"/>
    <row r="28" spans="2:6" ht="14.25" customHeight="1"/>
    <row r="29" spans="2:6" ht="14.25" customHeight="1"/>
    <row r="30" spans="2:6" ht="14.25" customHeight="1"/>
    <row r="31" spans="2:6" ht="14.25" customHeight="1"/>
    <row r="32" spans="2: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B18:F18"/>
    <mergeCell ref="B19:F19"/>
    <mergeCell ref="B2:F2"/>
    <mergeCell ref="B3:F3"/>
    <mergeCell ref="B15:F15"/>
    <mergeCell ref="B16:F16"/>
    <mergeCell ref="B17:F17"/>
  </mergeCells>
  <pageMargins left="0.75" right="0.75" top="1" bottom="1"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11aab5-430d-42f2-897c-ea5dcb0e8b51">
      <Terms xmlns="http://schemas.microsoft.com/office/infopath/2007/PartnerControls"/>
    </lcf76f155ced4ddcb4097134ff3c332f>
    <TaxCatchAll xmlns="aa10bdcd-d898-46f3-aad2-b068c60dddd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CA9EF8751FF74B80719E5DBD065D26" ma:contentTypeVersion="16" ma:contentTypeDescription="Create a new document." ma:contentTypeScope="" ma:versionID="1bd7be5c246207d91de19a7f392cfaf5">
  <xsd:schema xmlns:xsd="http://www.w3.org/2001/XMLSchema" xmlns:xs="http://www.w3.org/2001/XMLSchema" xmlns:p="http://schemas.microsoft.com/office/2006/metadata/properties" xmlns:ns2="c911aab5-430d-42f2-897c-ea5dcb0e8b51" xmlns:ns3="aa10bdcd-d898-46f3-aad2-b068c60dddd2" targetNamespace="http://schemas.microsoft.com/office/2006/metadata/properties" ma:root="true" ma:fieldsID="7bb7359533d24fe72878d1de79431954" ns2:_="" ns3:_="">
    <xsd:import namespace="c911aab5-430d-42f2-897c-ea5dcb0e8b51"/>
    <xsd:import namespace="aa10bdcd-d898-46f3-aad2-b068c60ddd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11aab5-430d-42f2-897c-ea5dcb0e8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e977d50-e65d-42c9-bb05-d7c5be4d7e5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10bdcd-d898-46f3-aad2-b068c60ddd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bcc91a0-d24e-4f61-a0c9-d42814501f83}" ma:internalName="TaxCatchAll" ma:showField="CatchAllData" ma:web="aa10bdcd-d898-46f3-aad2-b068c60dddd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61329-7179-4A1C-9B3C-08693B9DCA9D}">
  <ds:schemaRefs>
    <ds:schemaRef ds:uri="http://schemas.microsoft.com/office/2006/metadata/properties"/>
    <ds:schemaRef ds:uri="http://schemas.microsoft.com/office/infopath/2007/PartnerControls"/>
    <ds:schemaRef ds:uri="c911aab5-430d-42f2-897c-ea5dcb0e8b51"/>
    <ds:schemaRef ds:uri="aa10bdcd-d898-46f3-aad2-b068c60dddd2"/>
  </ds:schemaRefs>
</ds:datastoreItem>
</file>

<file path=customXml/itemProps2.xml><?xml version="1.0" encoding="utf-8"?>
<ds:datastoreItem xmlns:ds="http://schemas.openxmlformats.org/officeDocument/2006/customXml" ds:itemID="{7CEAF02A-3C87-493B-A443-66AE406C7912}">
  <ds:schemaRefs>
    <ds:schemaRef ds:uri="http://schemas.microsoft.com/sharepoint/v3/contenttype/forms"/>
  </ds:schemaRefs>
</ds:datastoreItem>
</file>

<file path=customXml/itemProps3.xml><?xml version="1.0" encoding="utf-8"?>
<ds:datastoreItem xmlns:ds="http://schemas.openxmlformats.org/officeDocument/2006/customXml" ds:itemID="{920E2B2D-F4E1-4EE9-8715-EFD78C9F6C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11aab5-430d-42f2-897c-ea5dcb0e8b51"/>
    <ds:schemaRef ds:uri="aa10bdcd-d898-46f3-aad2-b068c60dd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Checklist</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Cooper</dc:creator>
  <cp:lastModifiedBy>Katie Cooper</cp:lastModifiedBy>
  <dcterms:created xsi:type="dcterms:W3CDTF">2026-04-23T13:31:38Z</dcterms:created>
  <dcterms:modified xsi:type="dcterms:W3CDTF">2026-06-02T12:01:59Z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0x01010063CA9EF8751FF74B80719E5DBD065D26</vt:lpwstr>
  </property>
  <property fmtid="{D5CDD505-2E9C-101B-9397-08002B2CF9AE}" pid="3" name="MediaServiceImageTags">
    <vt:lpwstr/>
  </property>
</Properties>
</file>